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10" tabRatio="737" activeTab="0"/>
  </bookViews>
  <sheets>
    <sheet name="备耕和栽早稻及种早熟作物情况" sheetId="1" r:id="rId1"/>
  </sheets>
  <definedNames/>
  <calcPr fullCalcOnLoad="1"/>
</workbook>
</file>

<file path=xl/sharedStrings.xml><?xml version="1.0" encoding="utf-8"?>
<sst xmlns="http://schemas.openxmlformats.org/spreadsheetml/2006/main" count="53" uniqueCount="47">
  <si>
    <t>备耕和栽早稻及种早熟作物情况</t>
  </si>
  <si>
    <r>
      <t>表号：临农</t>
    </r>
    <r>
      <rPr>
        <sz val="12"/>
        <rFont val="Times New Roman"/>
        <family val="1"/>
      </rPr>
      <t>208005</t>
    </r>
    <r>
      <rPr>
        <sz val="12"/>
        <rFont val="宋体"/>
        <family val="0"/>
      </rPr>
      <t>－</t>
    </r>
    <r>
      <rPr>
        <sz val="12"/>
        <rFont val="Times New Roman"/>
        <family val="1"/>
      </rPr>
      <t>6</t>
    </r>
  </si>
  <si>
    <t>临沧市农业农村局</t>
  </si>
  <si>
    <t>单位：亩</t>
  </si>
  <si>
    <t>项目</t>
  </si>
  <si>
    <t>统计员</t>
  </si>
  <si>
    <t>早稻</t>
  </si>
  <si>
    <t>其中：</t>
  </si>
  <si>
    <t>早　稻　移　栽</t>
  </si>
  <si>
    <t>中稻</t>
  </si>
  <si>
    <t>合计</t>
  </si>
  <si>
    <t>早　熟　作　物　栽　种</t>
  </si>
  <si>
    <t>薄膜</t>
  </si>
  <si>
    <t>旱育秧</t>
  </si>
  <si>
    <t>玉米</t>
  </si>
  <si>
    <t>洋芋</t>
  </si>
  <si>
    <t>旱谷</t>
  </si>
  <si>
    <t>早荞</t>
  </si>
  <si>
    <t>蔬菜</t>
  </si>
  <si>
    <t>其它</t>
  </si>
  <si>
    <t>单位</t>
  </si>
  <si>
    <t>育秧</t>
  </si>
  <si>
    <t>薄膜秧</t>
  </si>
  <si>
    <t xml:space="preserve">
杂交稻</t>
  </si>
  <si>
    <t>优质早稻</t>
  </si>
  <si>
    <t>全市</t>
  </si>
  <si>
    <t>陈家鹏</t>
  </si>
  <si>
    <t>同比±</t>
  </si>
  <si>
    <t>临翔</t>
  </si>
  <si>
    <t>涂永菊</t>
  </si>
  <si>
    <t>凤庆</t>
  </si>
  <si>
    <t>毛文芳</t>
  </si>
  <si>
    <t>云县</t>
  </si>
  <si>
    <t>刘子燕</t>
  </si>
  <si>
    <t>永德</t>
  </si>
  <si>
    <t>杨永芳</t>
  </si>
  <si>
    <t>镇康</t>
  </si>
  <si>
    <t>鲁思珍</t>
  </si>
  <si>
    <t>双江</t>
  </si>
  <si>
    <t>肖 恋</t>
  </si>
  <si>
    <t>耿马</t>
  </si>
  <si>
    <t>王巧萍</t>
  </si>
  <si>
    <t>沧源</t>
  </si>
  <si>
    <t>田　芳</t>
  </si>
  <si>
    <t>填报人：陈家鹏</t>
  </si>
  <si>
    <t>审核人：高继武</t>
  </si>
  <si>
    <t>填报日期：2023.2.10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</si>
</sst>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6"/>
      <name val="仿宋_GB2312"/>
      <family val="3"/>
    </font>
    <font>
      <sz val="11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sz val="12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7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7" fillId="9" borderId="0" applyNumberFormat="0" applyBorder="0" applyAlignment="0" applyProtection="0"/>
    <xf numFmtId="0" fontId="29" fillId="0" borderId="4" applyNumberFormat="0" applyFill="0" applyAlignment="0" applyProtection="0"/>
    <xf numFmtId="0" fontId="27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8" fillId="0" borderId="7" applyNumberFormat="0" applyFill="0" applyAlignment="0" applyProtection="0"/>
    <xf numFmtId="0" fontId="12" fillId="0" borderId="0">
      <alignment/>
      <protection/>
    </xf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1" fillId="0" borderId="0" xfId="0" applyFont="1" applyAlignment="1">
      <alignment horizontal="center"/>
    </xf>
    <xf numFmtId="0" fontId="0" fillId="0" borderId="9" xfId="0" applyBorder="1" applyAlignment="1">
      <alignment horizontal="left"/>
    </xf>
    <xf numFmtId="31" fontId="0" fillId="0" borderId="9" xfId="0" applyNumberForma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 wrapText="1"/>
    </xf>
    <xf numFmtId="0" fontId="0" fillId="0" borderId="18" xfId="0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2" fillId="0" borderId="18" xfId="0" applyFont="1" applyBorder="1" applyAlignment="1">
      <alignment horizontal="center"/>
    </xf>
    <xf numFmtId="0" fontId="0" fillId="0" borderId="18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/>
    </xf>
    <xf numFmtId="31" fontId="0" fillId="0" borderId="9" xfId="0" applyNumberFormat="1" applyBorder="1" applyAlignment="1">
      <alignment vertical="center"/>
    </xf>
    <xf numFmtId="0" fontId="0" fillId="0" borderId="9" xfId="0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8" xfId="0" applyFont="1" applyBorder="1" applyAlignment="1">
      <alignment horizont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常规_Sheet2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7"/>
  <sheetViews>
    <sheetView tabSelected="1" zoomScaleSheetLayoutView="100" workbookViewId="0" topLeftCell="A1">
      <selection activeCell="T11" sqref="T11"/>
    </sheetView>
  </sheetViews>
  <sheetFormatPr defaultColWidth="9.00390625" defaultRowHeight="14.25"/>
  <cols>
    <col min="1" max="1" width="6.125" style="0" customWidth="1"/>
    <col min="2" max="2" width="7.375" style="0" customWidth="1"/>
    <col min="3" max="4" width="7.125" style="0" customWidth="1"/>
    <col min="5" max="5" width="6.375" style="0" customWidth="1"/>
    <col min="6" max="7" width="7.125" style="0" customWidth="1"/>
    <col min="8" max="8" width="9.25390625" style="0" customWidth="1"/>
    <col min="9" max="9" width="5.625" style="0" customWidth="1"/>
    <col min="10" max="10" width="6.625" style="0" customWidth="1"/>
    <col min="11" max="11" width="6.375" style="0" customWidth="1"/>
    <col min="12" max="12" width="7.25390625" style="0" customWidth="1"/>
    <col min="13" max="13" width="6.00390625" style="0" customWidth="1"/>
    <col min="14" max="14" width="6.625" style="0" customWidth="1"/>
    <col min="15" max="15" width="5.00390625" style="0" customWidth="1"/>
    <col min="16" max="16" width="6.00390625" style="0" customWidth="1"/>
    <col min="17" max="17" width="7.125" style="0" customWidth="1"/>
    <col min="18" max="18" width="5.50390625" style="0" customWidth="1"/>
  </cols>
  <sheetData>
    <row r="1" spans="1:18" ht="24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4:17" ht="24" customHeight="1">
      <c r="N2" s="18" t="s">
        <v>1</v>
      </c>
      <c r="O2" s="18"/>
      <c r="P2" s="18"/>
      <c r="Q2" s="18"/>
    </row>
    <row r="3" spans="1:17" ht="24" customHeight="1">
      <c r="A3" s="2" t="s">
        <v>2</v>
      </c>
      <c r="B3" s="2"/>
      <c r="C3" s="2"/>
      <c r="D3" s="2"/>
      <c r="F3" s="3"/>
      <c r="G3" s="3"/>
      <c r="H3" s="3"/>
      <c r="I3" s="19"/>
      <c r="N3" s="20" t="s">
        <v>3</v>
      </c>
      <c r="O3" s="20"/>
      <c r="P3" s="20"/>
      <c r="Q3" s="20"/>
    </row>
    <row r="4" spans="1:18" ht="24" customHeight="1">
      <c r="A4" s="4" t="s">
        <v>4</v>
      </c>
      <c r="B4" s="4" t="s">
        <v>5</v>
      </c>
      <c r="C4" s="4" t="s">
        <v>6</v>
      </c>
      <c r="D4" s="5" t="s">
        <v>7</v>
      </c>
      <c r="E4" s="6"/>
      <c r="F4" s="5" t="s">
        <v>8</v>
      </c>
      <c r="G4" s="7"/>
      <c r="H4" s="6"/>
      <c r="I4" s="4" t="s">
        <v>9</v>
      </c>
      <c r="J4" s="7" t="s">
        <v>7</v>
      </c>
      <c r="K4" s="6"/>
      <c r="L4" s="4" t="s">
        <v>10</v>
      </c>
      <c r="M4" s="5" t="s">
        <v>11</v>
      </c>
      <c r="N4" s="7"/>
      <c r="O4" s="7"/>
      <c r="P4" s="7"/>
      <c r="Q4" s="7"/>
      <c r="R4" s="6"/>
    </row>
    <row r="5" spans="1:18" ht="24" customHeight="1">
      <c r="A5" s="8"/>
      <c r="B5" s="8"/>
      <c r="C5" s="8"/>
      <c r="D5" s="4"/>
      <c r="E5" s="4"/>
      <c r="F5" s="4" t="s">
        <v>10</v>
      </c>
      <c r="G5" s="9" t="s">
        <v>7</v>
      </c>
      <c r="H5" s="10"/>
      <c r="I5" s="8"/>
      <c r="J5" s="4" t="s">
        <v>12</v>
      </c>
      <c r="K5" s="4" t="s">
        <v>13</v>
      </c>
      <c r="L5" s="8"/>
      <c r="M5" s="4" t="s">
        <v>14</v>
      </c>
      <c r="N5" s="4" t="s">
        <v>15</v>
      </c>
      <c r="O5" s="4" t="s">
        <v>16</v>
      </c>
      <c r="P5" s="4" t="s">
        <v>17</v>
      </c>
      <c r="Q5" s="4" t="s">
        <v>18</v>
      </c>
      <c r="R5" s="4" t="s">
        <v>19</v>
      </c>
    </row>
    <row r="6" spans="1:18" ht="24" customHeight="1">
      <c r="A6" s="11" t="s">
        <v>20</v>
      </c>
      <c r="B6" s="11"/>
      <c r="C6" s="11" t="s">
        <v>21</v>
      </c>
      <c r="D6" s="11" t="s">
        <v>22</v>
      </c>
      <c r="E6" s="11" t="s">
        <v>13</v>
      </c>
      <c r="F6" s="11"/>
      <c r="G6" s="12" t="s">
        <v>23</v>
      </c>
      <c r="H6" s="13" t="s">
        <v>24</v>
      </c>
      <c r="I6" s="21" t="s">
        <v>21</v>
      </c>
      <c r="J6" s="21" t="s">
        <v>21</v>
      </c>
      <c r="K6" s="11"/>
      <c r="L6" s="11"/>
      <c r="M6" s="11"/>
      <c r="N6" s="11"/>
      <c r="O6" s="11"/>
      <c r="P6" s="11"/>
      <c r="Q6" s="11"/>
      <c r="R6" s="11"/>
    </row>
    <row r="7" spans="1:18" ht="24" customHeight="1">
      <c r="A7" s="14" t="s">
        <v>25</v>
      </c>
      <c r="B7" s="15" t="s">
        <v>26</v>
      </c>
      <c r="C7" s="14">
        <f>C9+C11+C12+C13+C14+C15+C16</f>
        <v>1506</v>
      </c>
      <c r="D7" s="14">
        <f>D9+D11+D12+D13+D14+D15+D16</f>
        <v>418</v>
      </c>
      <c r="E7" s="14">
        <f>E9+E11+E12+E13+E14+E15+E16</f>
        <v>0</v>
      </c>
      <c r="F7" s="14">
        <f>F9+F11+F12+F13+F14+F15+F16</f>
        <v>30</v>
      </c>
      <c r="G7" s="14">
        <f>G9+G11+G12+G13+G14+G15+G16</f>
        <v>30</v>
      </c>
      <c r="H7" s="14">
        <f>H9+H11+H12+H13+H14+H15+H16</f>
        <v>30</v>
      </c>
      <c r="I7" s="14">
        <f>I9+I11+I12+I13+I14+I15+I16</f>
        <v>0</v>
      </c>
      <c r="J7" s="14">
        <f>J9+J11+J12+J13+J14+J15+J16</f>
        <v>0</v>
      </c>
      <c r="K7" s="14">
        <f>K9+K11+K12+K13+K14+K15+K16</f>
        <v>0</v>
      </c>
      <c r="L7" s="14">
        <f>M7+N7+O7+P7+Q7+R7</f>
        <v>21512</v>
      </c>
      <c r="M7" s="14">
        <f>M9+M11+M12+M13+M14+M15+M16</f>
        <v>129</v>
      </c>
      <c r="N7" s="14">
        <f>N9+N11+N12+N13+N14+N15+N16</f>
        <v>4812</v>
      </c>
      <c r="O7" s="14">
        <f>O9+O11+O12+O13+O14+O15+O16</f>
        <v>0</v>
      </c>
      <c r="P7" s="14">
        <f>P9+P11+P12+P13+P14+P15+P16</f>
        <v>0</v>
      </c>
      <c r="Q7" s="14">
        <f>Q9+Q11+Q12+Q13+Q14+Q15+Q16</f>
        <v>1675</v>
      </c>
      <c r="R7" s="14">
        <f>R9+R11+R12+R13+R14+R15+R16</f>
        <v>14896</v>
      </c>
    </row>
    <row r="8" spans="1:18" ht="24" customHeight="1">
      <c r="A8" s="16" t="s">
        <v>27</v>
      </c>
      <c r="B8" s="15"/>
      <c r="C8" s="14">
        <f>C7-1572</f>
        <v>-66</v>
      </c>
      <c r="D8" s="14">
        <f>D7-330</f>
        <v>88</v>
      </c>
      <c r="E8" s="14">
        <f>E7-190</f>
        <v>-190</v>
      </c>
      <c r="F8" s="14">
        <f>F7-180</f>
        <v>-150</v>
      </c>
      <c r="G8" s="14">
        <f>G7-0</f>
        <v>30</v>
      </c>
      <c r="H8" s="14">
        <f>H7-100</f>
        <v>-70</v>
      </c>
      <c r="I8" s="14">
        <f>I7-190</f>
        <v>-190</v>
      </c>
      <c r="J8" s="14">
        <f>J7-10</f>
        <v>-10</v>
      </c>
      <c r="K8" s="14">
        <f>K7-0</f>
        <v>0</v>
      </c>
      <c r="L8" s="14">
        <f>L7-17802</f>
        <v>3710</v>
      </c>
      <c r="M8" s="14">
        <f>M7-613</f>
        <v>-484</v>
      </c>
      <c r="N8" s="14">
        <f>N7-3734</f>
        <v>1078</v>
      </c>
      <c r="O8" s="14">
        <f>O10+O12+O13+O14+O15+O16+O17</f>
        <v>0</v>
      </c>
      <c r="P8" s="14">
        <f>P10+P12+P13+P14+P15+P16+P17</f>
        <v>0</v>
      </c>
      <c r="Q8" s="14">
        <f>Q7-4963</f>
        <v>-3288</v>
      </c>
      <c r="R8" s="14">
        <f>R7-8492</f>
        <v>6404</v>
      </c>
    </row>
    <row r="9" spans="1:18" ht="24" customHeight="1">
      <c r="A9" s="15" t="s">
        <v>28</v>
      </c>
      <c r="B9" s="15" t="s">
        <v>29</v>
      </c>
      <c r="C9" s="14">
        <v>16</v>
      </c>
      <c r="D9" s="14">
        <v>15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14">
        <v>0</v>
      </c>
      <c r="L9" s="14">
        <f>M9+N9+O9+P9+Q9+R9</f>
        <v>0</v>
      </c>
      <c r="M9" s="14">
        <v>0</v>
      </c>
      <c r="N9" s="14">
        <v>0</v>
      </c>
      <c r="O9" s="14">
        <v>0</v>
      </c>
      <c r="P9" s="14">
        <v>0</v>
      </c>
      <c r="Q9" s="14">
        <v>0</v>
      </c>
      <c r="R9" s="14">
        <v>0</v>
      </c>
    </row>
    <row r="10" spans="1:18" ht="24" customHeight="1">
      <c r="A10" s="15" t="s">
        <v>30</v>
      </c>
      <c r="B10" s="15" t="s">
        <v>31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15</v>
      </c>
      <c r="J10" s="14">
        <v>15</v>
      </c>
      <c r="K10" s="14">
        <v>0</v>
      </c>
      <c r="L10" s="14">
        <f aca="true" t="shared" si="0" ref="L10:L16">M10+N10+O10+P10+Q10+R10</f>
        <v>1435</v>
      </c>
      <c r="M10" s="14">
        <v>110</v>
      </c>
      <c r="N10" s="14">
        <v>0</v>
      </c>
      <c r="O10" s="14">
        <v>0</v>
      </c>
      <c r="P10" s="14">
        <v>0</v>
      </c>
      <c r="Q10" s="14">
        <v>1325</v>
      </c>
      <c r="R10" s="14">
        <v>0</v>
      </c>
    </row>
    <row r="11" spans="1:18" ht="24" customHeight="1">
      <c r="A11" s="15" t="s">
        <v>32</v>
      </c>
      <c r="B11" s="15" t="s">
        <v>33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f>M11+N11+O11+P11+Q11+R11</f>
        <v>435</v>
      </c>
      <c r="M11" s="14">
        <v>0</v>
      </c>
      <c r="N11" s="14">
        <v>0</v>
      </c>
      <c r="O11" s="14">
        <v>0</v>
      </c>
      <c r="P11" s="14">
        <v>0</v>
      </c>
      <c r="Q11" s="14">
        <v>435</v>
      </c>
      <c r="R11" s="16">
        <v>0</v>
      </c>
    </row>
    <row r="12" spans="1:18" ht="24" customHeight="1">
      <c r="A12" s="15" t="s">
        <v>34</v>
      </c>
      <c r="B12" s="15" t="s">
        <v>35</v>
      </c>
      <c r="C12" s="14">
        <v>81</v>
      </c>
      <c r="D12" s="14">
        <v>81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f>M12+N12+O12+P12+Q12+R12</f>
        <v>18678</v>
      </c>
      <c r="M12" s="14">
        <v>0</v>
      </c>
      <c r="N12" s="14">
        <v>3782</v>
      </c>
      <c r="O12" s="14">
        <v>0</v>
      </c>
      <c r="P12" s="14">
        <v>0</v>
      </c>
      <c r="Q12" s="14">
        <v>0</v>
      </c>
      <c r="R12" s="14">
        <v>14896</v>
      </c>
    </row>
    <row r="13" spans="1:18" ht="24" customHeight="1">
      <c r="A13" s="15" t="s">
        <v>36</v>
      </c>
      <c r="B13" s="15" t="s">
        <v>37</v>
      </c>
      <c r="C13" s="14">
        <v>5</v>
      </c>
      <c r="D13" s="14">
        <v>5</v>
      </c>
      <c r="E13" s="14">
        <v>0</v>
      </c>
      <c r="F13" s="14">
        <v>30</v>
      </c>
      <c r="G13" s="14">
        <v>30</v>
      </c>
      <c r="H13" s="14">
        <v>30</v>
      </c>
      <c r="I13" s="14">
        <v>0</v>
      </c>
      <c r="J13" s="14">
        <v>0</v>
      </c>
      <c r="K13" s="14">
        <v>0</v>
      </c>
      <c r="L13" s="14">
        <f>M13+N13+O13+P13+Q13+R13</f>
        <v>224</v>
      </c>
      <c r="M13" s="14">
        <v>129</v>
      </c>
      <c r="N13" s="14">
        <v>0</v>
      </c>
      <c r="O13" s="14">
        <v>0</v>
      </c>
      <c r="P13" s="14">
        <v>0</v>
      </c>
      <c r="Q13" s="14">
        <v>95</v>
      </c>
      <c r="R13" s="14">
        <v>0</v>
      </c>
    </row>
    <row r="14" spans="1:18" ht="24" customHeight="1">
      <c r="A14" s="15" t="s">
        <v>38</v>
      </c>
      <c r="B14" s="15" t="s">
        <v>39</v>
      </c>
      <c r="C14" s="14">
        <v>310</v>
      </c>
      <c r="D14" s="14">
        <v>310</v>
      </c>
      <c r="E14" s="14">
        <v>0</v>
      </c>
      <c r="F14" s="14">
        <v>0</v>
      </c>
      <c r="G14" s="14">
        <v>0</v>
      </c>
      <c r="H14" s="14">
        <v>0</v>
      </c>
      <c r="I14" s="22">
        <v>0</v>
      </c>
      <c r="J14" s="22">
        <v>0</v>
      </c>
      <c r="K14" s="22">
        <v>0</v>
      </c>
      <c r="L14" s="14">
        <f>M14+N14+O14+P14+Q14+R14</f>
        <v>870</v>
      </c>
      <c r="M14" s="14">
        <v>0</v>
      </c>
      <c r="N14" s="14">
        <v>750</v>
      </c>
      <c r="O14" s="14"/>
      <c r="P14" s="14"/>
      <c r="Q14" s="14">
        <v>120</v>
      </c>
      <c r="R14" s="14">
        <v>0</v>
      </c>
    </row>
    <row r="15" spans="1:18" ht="24" customHeight="1">
      <c r="A15" s="15" t="s">
        <v>40</v>
      </c>
      <c r="B15" s="15" t="s">
        <v>41</v>
      </c>
      <c r="C15" s="14">
        <v>1087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22">
        <v>0</v>
      </c>
      <c r="K15" s="22">
        <v>0</v>
      </c>
      <c r="L15" s="14">
        <f t="shared" si="0"/>
        <v>1305</v>
      </c>
      <c r="M15" s="14">
        <v>0</v>
      </c>
      <c r="N15" s="14">
        <v>280</v>
      </c>
      <c r="O15" s="14">
        <v>0</v>
      </c>
      <c r="P15" s="14">
        <v>0</v>
      </c>
      <c r="Q15" s="14">
        <v>1025</v>
      </c>
      <c r="R15" s="14">
        <v>0</v>
      </c>
    </row>
    <row r="16" spans="1:18" ht="24" customHeight="1">
      <c r="A16" s="15" t="s">
        <v>42</v>
      </c>
      <c r="B16" s="15" t="s">
        <v>43</v>
      </c>
      <c r="C16" s="14">
        <v>7</v>
      </c>
      <c r="D16" s="14">
        <v>7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22">
        <v>0</v>
      </c>
      <c r="L16" s="14">
        <f t="shared" si="0"/>
        <v>0</v>
      </c>
      <c r="M16" s="14">
        <v>0</v>
      </c>
      <c r="N16" s="14">
        <v>0</v>
      </c>
      <c r="O16" s="14">
        <v>0</v>
      </c>
      <c r="P16" s="14">
        <v>0</v>
      </c>
      <c r="Q16" s="14">
        <v>0</v>
      </c>
      <c r="R16" s="14">
        <v>0</v>
      </c>
    </row>
    <row r="17" spans="1:14" ht="21.75" customHeight="1">
      <c r="A17" t="s">
        <v>44</v>
      </c>
      <c r="G17" s="17" t="s">
        <v>45</v>
      </c>
      <c r="H17" s="17"/>
      <c r="I17" s="17"/>
      <c r="J17" s="17"/>
      <c r="N17" t="s">
        <v>46</v>
      </c>
    </row>
  </sheetData>
  <sheetProtection/>
  <mergeCells count="13">
    <mergeCell ref="A1:R1"/>
    <mergeCell ref="N2:Q2"/>
    <mergeCell ref="A3:D3"/>
    <mergeCell ref="F3:H3"/>
    <mergeCell ref="N3:Q3"/>
    <mergeCell ref="D4:E4"/>
    <mergeCell ref="F4:H4"/>
    <mergeCell ref="J4:K4"/>
    <mergeCell ref="M4:R4"/>
    <mergeCell ref="G5:H5"/>
    <mergeCell ref="B4:B6"/>
    <mergeCell ref="F5:F6"/>
    <mergeCell ref="L4:L6"/>
  </mergeCells>
  <printOptions/>
  <pageMargins left="0.75" right="0.75" top="1" bottom="1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临沧县农业局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临沧县农业局</dc:creator>
  <cp:keywords/>
  <dc:description/>
  <cp:lastModifiedBy>user</cp:lastModifiedBy>
  <cp:lastPrinted>2019-02-12T08:58:03Z</cp:lastPrinted>
  <dcterms:created xsi:type="dcterms:W3CDTF">2004-04-07T01:37:41Z</dcterms:created>
  <dcterms:modified xsi:type="dcterms:W3CDTF">2023-02-09T08:58:19Z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2052-10.8.2.6837</vt:lpwstr>
  </property>
</Properties>
</file>