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<sst xmlns="http://schemas.openxmlformats.org/spreadsheetml/2006/main" count="32" uniqueCount="26">
  <si>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夏收作物当前苗情调查表</t>
  </si>
  <si>
    <t>2023.1.20</t>
  </si>
  <si>
    <t>单位：亩</t>
  </si>
  <si>
    <t>项目</t>
  </si>
  <si>
    <t>小　麦</t>
  </si>
  <si>
    <t>豆      类</t>
  </si>
  <si>
    <t>油　菜</t>
  </si>
  <si>
    <t>冬灌</t>
  </si>
  <si>
    <t>单位</t>
  </si>
  <si>
    <t>一类苗</t>
  </si>
  <si>
    <t>二类苗</t>
  </si>
  <si>
    <t>三类苗</t>
  </si>
  <si>
    <t>面积</t>
  </si>
  <si>
    <t>全市</t>
  </si>
  <si>
    <t>同比
增减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</si>
  <si>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</si>
  <si>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</si>
  <si>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</si>
  <si>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</si>
  <si>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</si>
  <si>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</si>
  <si>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</si>
  <si>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</si>
  <si>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填报人：陈家鹏</t>
  </si>
  <si>
    <t>负责人：高继武</t>
  </si>
  <si>
    <t>填表日期：2023年1月20日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</si>
</sst>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Q13" sqref="Q13"/>
    </sheetView>
  </sheetViews>
  <sheetFormatPr defaultColWidth="9.00390625" defaultRowHeight="14.25"/>
  <cols>
    <col min="1" max="1" width="7.00390625" style="0" customWidth="1"/>
    <col min="2" max="2" width="9.25390625" style="0" customWidth="1"/>
    <col min="3" max="3" width="10.00390625" style="0" customWidth="1"/>
    <col min="4" max="4" width="9.625" style="0" customWidth="1"/>
    <col min="6" max="8" width="8.875" style="0" customWidth="1"/>
    <col min="9" max="9" width="10.25390625" style="0" customWidth="1"/>
    <col min="10" max="10" width="8.37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/>
    <row r="3" spans="3:10" ht="15" customHeight="1">
      <c r="C3" s="2" t="s">
        <v>1</v>
      </c>
      <c r="D3" s="3"/>
      <c r="E3" s="3"/>
      <c r="F3" s="3"/>
      <c r="G3" s="3"/>
      <c r="H3" s="3" t="s">
        <v>2</v>
      </c>
      <c r="I3" s="3"/>
      <c r="J3" s="3"/>
    </row>
    <row r="4" spans="1:11" ht="16.5" customHeight="1">
      <c r="A4" s="4" t="s">
        <v>3</v>
      </c>
      <c r="B4" s="5" t="s">
        <v>4</v>
      </c>
      <c r="C4" s="5"/>
      <c r="D4" s="6"/>
      <c r="E4" s="7" t="s">
        <v>5</v>
      </c>
      <c r="F4" s="5"/>
      <c r="G4" s="6"/>
      <c r="H4" s="7" t="s">
        <v>6</v>
      </c>
      <c r="I4" s="5"/>
      <c r="J4" s="6"/>
      <c r="K4" s="19" t="s">
        <v>7</v>
      </c>
    </row>
    <row r="5" spans="1:11" ht="20.25" customHeight="1">
      <c r="A5" s="8" t="s">
        <v>8</v>
      </c>
      <c r="B5" s="9" t="s">
        <v>9</v>
      </c>
      <c r="C5" s="9" t="s">
        <v>10</v>
      </c>
      <c r="D5" s="9" t="s">
        <v>11</v>
      </c>
      <c r="E5" s="9" t="s">
        <v>9</v>
      </c>
      <c r="F5" s="9" t="s">
        <v>10</v>
      </c>
      <c r="G5" s="9" t="s">
        <v>11</v>
      </c>
      <c r="H5" s="9" t="s">
        <v>9</v>
      </c>
      <c r="I5" s="9" t="s">
        <v>10</v>
      </c>
      <c r="J5" s="9" t="s">
        <v>11</v>
      </c>
      <c r="K5" s="20" t="s">
        <v>12</v>
      </c>
    </row>
    <row r="6" spans="1:11" ht="24" customHeight="1">
      <c r="A6" s="10" t="s">
        <v>13</v>
      </c>
      <c r="B6" s="11">
        <f>SUM(B8:B15)</f>
        <v>176793</v>
      </c>
      <c r="C6" s="11">
        <f aca="true" t="shared" si="0" ref="C6:K6">SUM(C8:C15)</f>
        <v>219985</v>
      </c>
      <c r="D6" s="11">
        <f t="shared" si="0"/>
        <v>64854</v>
      </c>
      <c r="E6" s="11">
        <f t="shared" si="0"/>
        <v>177987</v>
      </c>
      <c r="F6" s="11">
        <f t="shared" si="0"/>
        <v>154109</v>
      </c>
      <c r="G6" s="11">
        <f t="shared" si="0"/>
        <v>42047</v>
      </c>
      <c r="H6" s="11">
        <f t="shared" si="0"/>
        <v>49512</v>
      </c>
      <c r="I6" s="11">
        <f t="shared" si="0"/>
        <v>72657</v>
      </c>
      <c r="J6" s="11">
        <f t="shared" si="0"/>
        <v>16402</v>
      </c>
      <c r="K6" s="11">
        <f t="shared" si="0"/>
        <v>334396</v>
      </c>
    </row>
    <row r="7" spans="1:11" ht="27.75" customHeight="1">
      <c r="A7" s="12" t="s">
        <v>14</v>
      </c>
      <c r="B7" s="11">
        <f>B6-183182</f>
        <v>-6389</v>
      </c>
      <c r="C7" s="11">
        <f>C6-216994</f>
        <v>2991</v>
      </c>
      <c r="D7" s="11">
        <f>D6-65782</f>
        <v>-928</v>
      </c>
      <c r="E7" s="11">
        <f>E6-144557</f>
        <v>33430</v>
      </c>
      <c r="F7" s="11">
        <f>F6-133545</f>
        <v>20564</v>
      </c>
      <c r="G7" s="11">
        <f>G6-34601</f>
        <v>7446</v>
      </c>
      <c r="H7" s="11">
        <f>H6-71206</f>
        <v>-21694</v>
      </c>
      <c r="I7" s="11">
        <f>I6-66671</f>
        <v>5986</v>
      </c>
      <c r="J7" s="11">
        <f>J6-22564</f>
        <v>-6162</v>
      </c>
      <c r="K7" s="11">
        <f>K6-297765</f>
        <v>36631</v>
      </c>
    </row>
    <row r="8" spans="1:11" ht="24" customHeight="1">
      <c r="A8" s="13" t="s">
        <v>15</v>
      </c>
      <c r="B8" s="11">
        <v>3786</v>
      </c>
      <c r="C8" s="11">
        <v>17667</v>
      </c>
      <c r="D8" s="11">
        <v>3785</v>
      </c>
      <c r="E8" s="11">
        <v>44424</v>
      </c>
      <c r="F8" s="11">
        <v>25698</v>
      </c>
      <c r="G8" s="11">
        <v>8242</v>
      </c>
      <c r="H8" s="11">
        <v>2984</v>
      </c>
      <c r="I8" s="11">
        <v>13924</v>
      </c>
      <c r="J8" s="11">
        <v>2984</v>
      </c>
      <c r="K8" s="11">
        <v>78364</v>
      </c>
    </row>
    <row r="9" spans="1:11" ht="24" customHeight="1">
      <c r="A9" s="13" t="s">
        <v>16</v>
      </c>
      <c r="B9" s="11">
        <v>80500</v>
      </c>
      <c r="C9" s="11">
        <v>83500</v>
      </c>
      <c r="D9" s="11">
        <v>15332</v>
      </c>
      <c r="E9" s="11">
        <v>21500</v>
      </c>
      <c r="F9" s="11">
        <v>22300</v>
      </c>
      <c r="G9" s="11">
        <v>5185</v>
      </c>
      <c r="H9" s="11">
        <v>24000</v>
      </c>
      <c r="I9" s="11">
        <v>22250</v>
      </c>
      <c r="J9" s="11">
        <v>4054</v>
      </c>
      <c r="K9" s="11">
        <v>89350</v>
      </c>
    </row>
    <row r="10" spans="1:11" ht="24" customHeight="1">
      <c r="A10" s="13" t="s">
        <v>17</v>
      </c>
      <c r="B10" s="11">
        <v>42162</v>
      </c>
      <c r="C10" s="11">
        <v>53680</v>
      </c>
      <c r="D10" s="11">
        <v>31958</v>
      </c>
      <c r="E10" s="11">
        <v>24148</v>
      </c>
      <c r="F10" s="11">
        <v>25959</v>
      </c>
      <c r="G10" s="11">
        <v>10257</v>
      </c>
      <c r="H10" s="11">
        <v>4584</v>
      </c>
      <c r="I10" s="11">
        <v>13448</v>
      </c>
      <c r="J10" s="11">
        <v>2643</v>
      </c>
      <c r="K10" s="11">
        <v>28363</v>
      </c>
    </row>
    <row r="11" spans="1:11" ht="24" customHeight="1">
      <c r="A11" s="13" t="s">
        <v>18</v>
      </c>
      <c r="B11" s="14">
        <v>26112</v>
      </c>
      <c r="C11" s="14">
        <v>36349</v>
      </c>
      <c r="D11" s="14">
        <v>1589</v>
      </c>
      <c r="E11" s="14">
        <v>37127</v>
      </c>
      <c r="F11" s="14">
        <v>42896</v>
      </c>
      <c r="G11" s="14">
        <v>3827</v>
      </c>
      <c r="H11" s="14">
        <v>4088</v>
      </c>
      <c r="I11" s="14">
        <v>1924</v>
      </c>
      <c r="J11" s="14"/>
      <c r="K11" s="11">
        <v>55009</v>
      </c>
    </row>
    <row r="12" spans="1:11" ht="24" customHeight="1">
      <c r="A12" s="13" t="s">
        <v>19</v>
      </c>
      <c r="B12" s="15">
        <v>10040</v>
      </c>
      <c r="C12" s="15">
        <v>12830</v>
      </c>
      <c r="D12" s="15">
        <v>9430</v>
      </c>
      <c r="E12" s="16">
        <v>9810</v>
      </c>
      <c r="F12" s="16">
        <v>15400</v>
      </c>
      <c r="G12" s="16">
        <v>8480</v>
      </c>
      <c r="H12" s="17">
        <v>675</v>
      </c>
      <c r="I12" s="15">
        <v>2130</v>
      </c>
      <c r="J12" s="15">
        <v>450</v>
      </c>
      <c r="K12" s="15">
        <v>14890</v>
      </c>
    </row>
    <row r="13" spans="1:11" ht="24" customHeight="1">
      <c r="A13" s="13" t="s">
        <v>20</v>
      </c>
      <c r="B13" s="11">
        <v>8740</v>
      </c>
      <c r="C13" s="11">
        <v>12540</v>
      </c>
      <c r="D13" s="11">
        <v>1120</v>
      </c>
      <c r="E13" s="11">
        <v>16500</v>
      </c>
      <c r="F13" s="11">
        <v>8062</v>
      </c>
      <c r="G13" s="11">
        <v>1350</v>
      </c>
      <c r="H13" s="11">
        <v>1824</v>
      </c>
      <c r="I13" s="11">
        <v>12700</v>
      </c>
      <c r="J13" s="11">
        <v>3700</v>
      </c>
      <c r="K13" s="11">
        <v>38000</v>
      </c>
    </row>
    <row r="14" spans="1:11" ht="24" customHeight="1">
      <c r="A14" s="13" t="s">
        <v>21</v>
      </c>
      <c r="B14" s="11">
        <v>4623</v>
      </c>
      <c r="C14" s="11">
        <v>1778</v>
      </c>
      <c r="D14" s="11">
        <v>711</v>
      </c>
      <c r="E14" s="11">
        <v>17133</v>
      </c>
      <c r="F14" s="11">
        <v>6590</v>
      </c>
      <c r="G14" s="11">
        <v>2636</v>
      </c>
      <c r="H14" s="11">
        <v>9777</v>
      </c>
      <c r="I14" s="11">
        <v>3760</v>
      </c>
      <c r="J14" s="11">
        <v>1505</v>
      </c>
      <c r="K14" s="11">
        <v>30070</v>
      </c>
    </row>
    <row r="15" spans="1:11" ht="24" customHeight="1">
      <c r="A15" s="13" t="s">
        <v>22</v>
      </c>
      <c r="B15" s="11">
        <v>830</v>
      </c>
      <c r="C15" s="11">
        <v>1641</v>
      </c>
      <c r="D15" s="11">
        <v>929</v>
      </c>
      <c r="E15" s="11">
        <v>7345</v>
      </c>
      <c r="F15" s="11">
        <v>7204</v>
      </c>
      <c r="G15" s="11">
        <v>2070</v>
      </c>
      <c r="H15" s="11">
        <v>1580</v>
      </c>
      <c r="I15" s="11">
        <v>2521</v>
      </c>
      <c r="J15" s="11">
        <v>1066</v>
      </c>
      <c r="K15" s="11">
        <v>350</v>
      </c>
    </row>
    <row r="16" spans="1:7" ht="19.5" customHeight="1">
      <c r="A16" t="s">
        <v>23</v>
      </c>
      <c r="D16" t="s">
        <v>24</v>
      </c>
      <c r="G16" t="s">
        <v>25</v>
      </c>
    </row>
    <row r="17" spans="1:8" ht="14.25">
      <c r="A17" s="18"/>
      <c r="B17" s="18"/>
      <c r="C17" s="18"/>
      <c r="D17" s="18"/>
      <c r="E17" s="18"/>
      <c r="F17" s="18"/>
      <c r="G17" s="18"/>
      <c r="H17" s="18"/>
    </row>
  </sheetData>
  <sheetProtection/>
  <mergeCells count="7">
    <mergeCell ref="A1:J1"/>
    <mergeCell ref="C3:D3"/>
    <mergeCell ref="H3:J3"/>
    <mergeCell ref="B4:D4"/>
    <mergeCell ref="E4:G4"/>
    <mergeCell ref="H4:J4"/>
    <mergeCell ref="A17:H1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2018-12-11T02:41:45Z</cp:lastPrinted>
  <dcterms:created xsi:type="dcterms:W3CDTF">2003-09-18T08:44:53Z</dcterms:created>
  <dcterms:modified xsi:type="dcterms:W3CDTF">2023-01-19T08:33:05Z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