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<sst xmlns="http://schemas.openxmlformats.org/spreadsheetml/2006/main" count="40" uniqueCount="38">
  <si>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黑体"/>
        <family val="3"/>
      </rPr>
      <t>年2月28日农用物资基层销售点价格调查统计表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</si>
  <si>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</si>
  <si>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</si>
  <si>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</si>
  <si>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</si>
  <si>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</si>
  <si>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</si>
  <si>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</si>
  <si>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</si>
  <si>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</si>
  <si>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</si>
  <si>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</si>
  <si>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</si>
  <si>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</si>
  <si>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</si>
  <si>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</si>
  <si>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</si>
  <si>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</si>
  <si>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</si>
  <si>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</si>
  <si>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</si>
  <si>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</si>
  <si>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</si>
  <si>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</si>
  <si>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</si>
  <si>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</si>
  <si>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</si>
  <si>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</si>
  <si>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</si>
  <si>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</si>
  <si>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</si>
  <si>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</si>
  <si>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</si>
  <si>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</t>
  </si>
  <si>
    <t>同比（去年）</t>
  </si>
  <si>
    <t>负责人：高继武                 填报人：陈家鹏        填报时间：2022年2月28日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</si>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</sst>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2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6:10" ht="12.75" customHeight="1">
      <c r="F2" s="9" t="s">
        <v>1</v>
      </c>
      <c r="G2" s="9"/>
      <c r="H2" s="9"/>
      <c r="I2" s="9"/>
      <c r="J2" s="9"/>
    </row>
    <row r="3" spans="1:9" ht="15.75" customHeight="1">
      <c r="A3" s="10" t="s">
        <v>2</v>
      </c>
      <c r="B3" s="10"/>
      <c r="G3" s="11"/>
      <c r="H3" s="12" t="s">
        <v>3</v>
      </c>
      <c r="I3" s="12"/>
    </row>
    <row r="4" spans="1:10" ht="15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0"/>
    </row>
    <row r="5" spans="1:9" ht="15.75" customHeight="1">
      <c r="A5" s="13" t="s">
        <v>13</v>
      </c>
      <c r="B5" s="15">
        <v>3000</v>
      </c>
      <c r="C5" s="15">
        <v>900</v>
      </c>
      <c r="D5" s="15">
        <v>820</v>
      </c>
      <c r="E5" s="15">
        <v>4000</v>
      </c>
      <c r="F5" s="15">
        <v>4000</v>
      </c>
      <c r="G5" s="15">
        <v>1750</v>
      </c>
      <c r="H5" s="15">
        <v>18000</v>
      </c>
      <c r="I5" s="31">
        <v>9310</v>
      </c>
    </row>
    <row r="6" spans="1:9" ht="15.75" customHeight="1">
      <c r="A6" s="13" t="s">
        <v>14</v>
      </c>
      <c r="B6" s="15">
        <v>2950</v>
      </c>
      <c r="C6" s="15">
        <v>800</v>
      </c>
      <c r="D6" s="15">
        <v>800</v>
      </c>
      <c r="E6" s="15"/>
      <c r="F6" s="15"/>
      <c r="G6" s="15">
        <v>1700</v>
      </c>
      <c r="H6" s="15">
        <v>16000</v>
      </c>
      <c r="I6" s="31">
        <v>8862</v>
      </c>
    </row>
    <row r="7" spans="1:9" ht="15" customHeight="1">
      <c r="A7" s="13" t="s">
        <v>15</v>
      </c>
      <c r="B7" s="16">
        <v>3000</v>
      </c>
      <c r="C7" s="16">
        <v>1000</v>
      </c>
      <c r="D7" s="16">
        <v>1375</v>
      </c>
      <c r="E7" s="16">
        <v>7440</v>
      </c>
      <c r="F7" s="16">
        <v>4800</v>
      </c>
      <c r="G7" s="16">
        <v>2290</v>
      </c>
      <c r="H7" s="17">
        <v>20000</v>
      </c>
      <c r="I7" s="16">
        <v>9130</v>
      </c>
    </row>
    <row r="8" spans="1:9" ht="15.75" customHeight="1">
      <c r="A8" s="13" t="s">
        <v>16</v>
      </c>
      <c r="B8" s="16">
        <v>3050</v>
      </c>
      <c r="C8" s="16">
        <v>1050</v>
      </c>
      <c r="D8" s="16">
        <v>1425</v>
      </c>
      <c r="E8" s="16">
        <v>7500</v>
      </c>
      <c r="F8" s="16">
        <v>4850</v>
      </c>
      <c r="G8" s="16">
        <v>2340</v>
      </c>
      <c r="H8" s="17">
        <v>20200</v>
      </c>
      <c r="I8" s="16">
        <v>9440</v>
      </c>
    </row>
    <row r="9" spans="1:9" s="7" customFormat="1" ht="15.75" customHeight="1">
      <c r="A9" s="13" t="s">
        <v>17</v>
      </c>
      <c r="B9" s="15">
        <v>3150</v>
      </c>
      <c r="C9" s="15">
        <v>1000</v>
      </c>
      <c r="D9" s="15">
        <v>1250</v>
      </c>
      <c r="E9" s="15">
        <v>5800</v>
      </c>
      <c r="F9" s="15">
        <v>6000</v>
      </c>
      <c r="G9" s="15">
        <v>4200</v>
      </c>
      <c r="H9" s="15">
        <v>13500</v>
      </c>
      <c r="I9" s="15">
        <v>9310</v>
      </c>
    </row>
    <row r="10" spans="1:9" s="7" customFormat="1" ht="15.75" customHeight="1">
      <c r="A10" s="13" t="s">
        <v>18</v>
      </c>
      <c r="B10" s="15">
        <v>3200</v>
      </c>
      <c r="C10" s="15">
        <v>1050</v>
      </c>
      <c r="D10" s="15">
        <v>1300</v>
      </c>
      <c r="E10" s="15">
        <v>5850</v>
      </c>
      <c r="F10" s="15">
        <v>6200</v>
      </c>
      <c r="G10" s="15">
        <v>4250</v>
      </c>
      <c r="H10" s="15">
        <v>13600</v>
      </c>
      <c r="I10" s="15">
        <v>9310</v>
      </c>
    </row>
    <row r="11" spans="1:9" ht="15.75" customHeight="1">
      <c r="A11" s="13" t="s">
        <v>19</v>
      </c>
      <c r="B11" s="17">
        <v>2960</v>
      </c>
      <c r="C11" s="17">
        <v>780</v>
      </c>
      <c r="D11" s="17">
        <v>800</v>
      </c>
      <c r="E11" s="17"/>
      <c r="F11" s="17"/>
      <c r="G11" s="17">
        <v>1780</v>
      </c>
      <c r="H11" s="17">
        <v>15055</v>
      </c>
      <c r="I11" s="17">
        <v>11620</v>
      </c>
    </row>
    <row r="12" spans="1:9" ht="15.75" customHeight="1">
      <c r="A12" s="13" t="s">
        <v>20</v>
      </c>
      <c r="B12" s="17">
        <v>2960</v>
      </c>
      <c r="C12" s="17">
        <v>780</v>
      </c>
      <c r="D12" s="17">
        <v>800</v>
      </c>
      <c r="E12" s="17"/>
      <c r="F12" s="17"/>
      <c r="G12" s="17">
        <v>1780</v>
      </c>
      <c r="H12" s="17">
        <v>15055</v>
      </c>
      <c r="I12" s="17">
        <v>11620</v>
      </c>
    </row>
    <row r="13" spans="1:9" ht="15.75" customHeight="1">
      <c r="A13" s="13" t="s">
        <v>21</v>
      </c>
      <c r="B13" s="18">
        <v>3370</v>
      </c>
      <c r="C13" s="19">
        <v>900</v>
      </c>
      <c r="D13" s="19">
        <v>900</v>
      </c>
      <c r="E13" s="19">
        <v>4700</v>
      </c>
      <c r="F13" s="19"/>
      <c r="G13" s="19">
        <v>2000</v>
      </c>
      <c r="H13" s="19">
        <v>16800</v>
      </c>
      <c r="I13" s="19">
        <v>7550</v>
      </c>
    </row>
    <row r="14" spans="1:9" ht="15.75" customHeight="1">
      <c r="A14" s="13" t="s">
        <v>22</v>
      </c>
      <c r="B14" s="18">
        <v>3500</v>
      </c>
      <c r="C14" s="19">
        <v>900</v>
      </c>
      <c r="D14" s="19">
        <v>900</v>
      </c>
      <c r="E14" s="19">
        <v>4700</v>
      </c>
      <c r="F14" s="19"/>
      <c r="G14" s="19">
        <v>1875</v>
      </c>
      <c r="H14" s="19">
        <v>16800</v>
      </c>
      <c r="I14" s="19">
        <v>7600</v>
      </c>
    </row>
    <row r="15" spans="1:9" ht="15.75" customHeight="1">
      <c r="A15" s="13" t="s">
        <v>23</v>
      </c>
      <c r="B15" s="17">
        <v>3125</v>
      </c>
      <c r="C15" s="17">
        <v>800</v>
      </c>
      <c r="D15" s="17">
        <v>1200</v>
      </c>
      <c r="E15" s="17">
        <v>4000</v>
      </c>
      <c r="F15" s="17">
        <v>7000</v>
      </c>
      <c r="G15" s="17">
        <v>2125</v>
      </c>
      <c r="H15" s="17">
        <v>15000</v>
      </c>
      <c r="I15" s="17">
        <v>9205</v>
      </c>
    </row>
    <row r="16" spans="1:9" ht="15.75" customHeight="1">
      <c r="A16" s="13" t="s">
        <v>24</v>
      </c>
      <c r="B16" s="17">
        <v>3125</v>
      </c>
      <c r="C16" s="17">
        <v>900</v>
      </c>
      <c r="D16" s="17">
        <v>1500</v>
      </c>
      <c r="E16" s="17"/>
      <c r="F16" s="17"/>
      <c r="G16" s="17">
        <v>1700</v>
      </c>
      <c r="H16" s="17">
        <v>15000</v>
      </c>
      <c r="I16" s="17">
        <v>9205</v>
      </c>
    </row>
    <row r="17" spans="1:9" ht="15.75" customHeight="1">
      <c r="A17" s="13" t="s">
        <v>25</v>
      </c>
      <c r="B17" s="20">
        <v>3200</v>
      </c>
      <c r="C17" s="20">
        <v>950</v>
      </c>
      <c r="D17" s="20">
        <v>1187</v>
      </c>
      <c r="E17" s="20">
        <v>4360</v>
      </c>
      <c r="F17" s="20">
        <v>7475</v>
      </c>
      <c r="G17" s="20">
        <v>2000</v>
      </c>
      <c r="H17" s="20">
        <v>18000</v>
      </c>
      <c r="I17" s="20">
        <v>9393</v>
      </c>
    </row>
    <row r="18" spans="1:9" ht="15.75" customHeight="1">
      <c r="A18" s="13" t="s">
        <v>26</v>
      </c>
      <c r="B18" s="20">
        <v>3200</v>
      </c>
      <c r="C18" s="20">
        <v>900</v>
      </c>
      <c r="D18" s="20">
        <v>1200</v>
      </c>
      <c r="E18" s="20">
        <v>4360</v>
      </c>
      <c r="F18" s="20">
        <v>7475</v>
      </c>
      <c r="G18" s="20">
        <v>2000</v>
      </c>
      <c r="H18" s="20">
        <v>18000</v>
      </c>
      <c r="I18" s="20">
        <v>9139</v>
      </c>
    </row>
    <row r="19" spans="1:10" ht="15.75" customHeight="1">
      <c r="A19" s="13" t="s">
        <v>27</v>
      </c>
      <c r="B19" s="21">
        <v>2335</v>
      </c>
      <c r="C19" s="21">
        <v>900</v>
      </c>
      <c r="D19" s="21">
        <v>900</v>
      </c>
      <c r="E19" s="21">
        <v>4000</v>
      </c>
      <c r="F19" s="21">
        <v>0</v>
      </c>
      <c r="G19" s="21">
        <v>1530</v>
      </c>
      <c r="H19" s="21">
        <v>16000</v>
      </c>
      <c r="I19" s="21">
        <v>6690</v>
      </c>
      <c r="J19" t="s">
        <v>28</v>
      </c>
    </row>
    <row r="20" spans="1:9" ht="15.75" customHeight="1">
      <c r="A20" s="13" t="s">
        <v>29</v>
      </c>
      <c r="B20" s="21">
        <v>2335</v>
      </c>
      <c r="C20" s="21">
        <v>900</v>
      </c>
      <c r="D20" s="21">
        <v>900</v>
      </c>
      <c r="E20" s="21">
        <v>4000</v>
      </c>
      <c r="F20" s="21">
        <v>0</v>
      </c>
      <c r="G20" s="21">
        <v>1530</v>
      </c>
      <c r="H20" s="21">
        <v>16000</v>
      </c>
      <c r="I20" s="21">
        <v>6690</v>
      </c>
    </row>
    <row r="21" spans="1:9" ht="15.75" customHeight="1">
      <c r="A21" s="13" t="s">
        <v>30</v>
      </c>
      <c r="B21" s="22">
        <f aca="true" t="shared" si="0" ref="B21:I21">AVERAGE(B5:B20)</f>
        <v>3028.75</v>
      </c>
      <c r="C21" s="22">
        <f t="shared" si="0"/>
        <v>906.875</v>
      </c>
      <c r="D21" s="22">
        <f t="shared" si="0"/>
        <v>1078.5625</v>
      </c>
      <c r="E21" s="22">
        <f>(E5+E7+E8+E9+E10+E13+E14+E15+E17+E18+E19+E20)/12</f>
        <v>5059.166666666667</v>
      </c>
      <c r="F21" s="22">
        <f>(F5+F7+F8+F9+F10+F15+F16+F17+F18)/8</f>
        <v>5975</v>
      </c>
      <c r="G21" s="22">
        <f t="shared" si="0"/>
        <v>2178.125</v>
      </c>
      <c r="H21" s="22">
        <f t="shared" si="0"/>
        <v>16438.125</v>
      </c>
      <c r="I21" s="22">
        <f t="shared" si="0"/>
        <v>9004.625</v>
      </c>
    </row>
    <row r="22" spans="1:9" ht="15.75" customHeight="1">
      <c r="A22" s="23" t="s">
        <v>31</v>
      </c>
      <c r="B22" s="22">
        <v>2936.5625</v>
      </c>
      <c r="C22" s="22">
        <v>894.6875</v>
      </c>
      <c r="D22" s="22">
        <v>1066.875</v>
      </c>
      <c r="E22" s="22">
        <v>4466.666666666667</v>
      </c>
      <c r="F22" s="22">
        <v>5975</v>
      </c>
      <c r="G22" s="22">
        <v>2143.75</v>
      </c>
      <c r="H22" s="22">
        <v>16563.125</v>
      </c>
      <c r="I22" s="22">
        <v>8676.875</v>
      </c>
    </row>
    <row r="23" spans="1:9" ht="15.75" customHeight="1">
      <c r="A23" s="24" t="s">
        <v>32</v>
      </c>
      <c r="B23" s="25">
        <v>2473.125</v>
      </c>
      <c r="C23" s="25">
        <v>856.25</v>
      </c>
      <c r="D23" s="25">
        <v>938.75</v>
      </c>
      <c r="E23" s="25">
        <v>3893.076923076923</v>
      </c>
      <c r="F23" s="25">
        <v>4540</v>
      </c>
      <c r="G23" s="25">
        <v>1783.125</v>
      </c>
      <c r="H23" s="25">
        <v>16125.625</v>
      </c>
      <c r="I23" s="22">
        <v>7579.375</v>
      </c>
    </row>
    <row r="24" spans="1:9" ht="14.25">
      <c r="A24" s="23" t="s">
        <v>33</v>
      </c>
      <c r="B24" s="26">
        <f>(B21-B22)/B22*100</f>
        <v>3.139299776524423</v>
      </c>
      <c r="C24" s="26">
        <f aca="true" t="shared" si="1" ref="C24:I24">(C21-C22)/C22*100</f>
        <v>1.3622074746769124</v>
      </c>
      <c r="D24" s="26">
        <f t="shared" si="1"/>
        <v>1.0954891622729934</v>
      </c>
      <c r="E24" s="26">
        <f t="shared" si="1"/>
        <v>13.264925373134329</v>
      </c>
      <c r="F24" s="26">
        <f t="shared" si="1"/>
        <v>0</v>
      </c>
      <c r="G24" s="26">
        <f t="shared" si="1"/>
        <v>1.6034985422740524</v>
      </c>
      <c r="H24" s="26">
        <f t="shared" si="1"/>
        <v>-0.7546885023206672</v>
      </c>
      <c r="I24" s="26">
        <f t="shared" si="1"/>
        <v>3.7772815673845708</v>
      </c>
    </row>
    <row r="25" spans="1:9" ht="14.25">
      <c r="A25" s="23" t="s">
        <v>34</v>
      </c>
      <c r="B25" s="26">
        <f>(B21-B23)/B23*100</f>
        <v>22.466515036643923</v>
      </c>
      <c r="C25" s="26">
        <f aca="true" t="shared" si="2" ref="C25:I25">(C21-C23)/C23*100</f>
        <v>5.912408759124087</v>
      </c>
      <c r="D25" s="26">
        <f t="shared" si="2"/>
        <v>14.89347536617843</v>
      </c>
      <c r="E25" s="26">
        <f t="shared" si="2"/>
        <v>29.952907857472187</v>
      </c>
      <c r="F25" s="26">
        <f t="shared" si="2"/>
        <v>31.607929515418505</v>
      </c>
      <c r="G25" s="26">
        <f t="shared" si="2"/>
        <v>22.152120574833507</v>
      </c>
      <c r="H25" s="26">
        <f t="shared" si="2"/>
        <v>1.9379093833572343</v>
      </c>
      <c r="I25" s="26">
        <f t="shared" si="2"/>
        <v>18.8043209367527</v>
      </c>
    </row>
    <row r="26" spans="1:9" ht="18" customHeight="1">
      <c r="A26" s="27" t="s">
        <v>35</v>
      </c>
      <c r="B26" s="28"/>
      <c r="C26" s="28"/>
      <c r="D26" s="28"/>
      <c r="E26" s="28"/>
      <c r="F26" s="28"/>
      <c r="G26" s="28"/>
      <c r="H26" s="28"/>
      <c r="I26" s="28"/>
    </row>
    <row r="27" spans="1:9" ht="14.2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25">
      <c r="A28" s="29"/>
      <c r="B28" s="29"/>
      <c r="C28" s="29"/>
      <c r="D28" s="29"/>
      <c r="E28" s="29"/>
      <c r="F28" s="29"/>
      <c r="G28" s="29"/>
      <c r="H28" s="29"/>
      <c r="I28" s="29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3"/>
  <sheetViews>
    <sheetView workbookViewId="0" topLeftCell="A1">
      <selection activeCell="E1" sqref="E1:L2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2022-03-01T07:59:14Z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