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<sst xmlns="http://schemas.openxmlformats.org/spreadsheetml/2006/main" count="44" uniqueCount="38">
  <si>
    <r>
      <t>临沧市</t>
    </r>
    <r>
      <rPr>
        <b/>
        <sz val="16"/>
        <rFont val="Times New Roman"/>
        <family val="1"/>
      </rPr>
      <t>2022</t>
    </r>
    <r>
      <rPr>
        <b/>
        <sz val="16"/>
        <rFont val="黑体"/>
        <family val="3"/>
      </rPr>
      <t>年8月31日农用物资基层销售点价格调查统计表</t>
    </r>
  </si>
  <si>
    <t>表　　号：LCN004</t>
  </si>
  <si>
    <t>临沧市农业农村局</t>
  </si>
  <si>
    <t>单位：元/吨</t>
  </si>
  <si>
    <t>销售点名称</t>
  </si>
  <si>
    <r>
      <t>尿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素</t>
    </r>
  </si>
  <si>
    <r>
      <t>普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钙</t>
    </r>
  </si>
  <si>
    <r>
      <t>钙</t>
    </r>
    <r>
      <rPr>
        <sz val="12"/>
        <rFont val="宋体"/>
        <family val="0"/>
      </rPr>
      <t>镁</t>
    </r>
    <r>
      <rPr>
        <sz val="12"/>
        <rFont val="宋体"/>
        <family val="0"/>
      </rPr>
      <t>磷</t>
    </r>
  </si>
  <si>
    <r>
      <t>硫</t>
    </r>
    <r>
      <rPr>
        <sz val="12"/>
        <rFont val="宋体"/>
        <family val="0"/>
      </rPr>
      <t>酸</t>
    </r>
    <r>
      <rPr>
        <sz val="12"/>
        <rFont val="宋体"/>
        <family val="0"/>
      </rPr>
      <t>钾</t>
    </r>
  </si>
  <si>
    <r>
      <t>硫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酸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锌</t>
    </r>
  </si>
  <si>
    <r>
      <t>复</t>
    </r>
    <r>
      <rPr>
        <sz val="12"/>
        <rFont val="宋体"/>
        <family val="0"/>
      </rPr>
      <t>合</t>
    </r>
    <r>
      <rPr>
        <sz val="12"/>
        <rFont val="宋体"/>
        <family val="0"/>
      </rPr>
      <t>肥</t>
    </r>
  </si>
  <si>
    <r>
      <t>地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膜</t>
    </r>
  </si>
  <si>
    <t>农用柴油</t>
  </si>
  <si>
    <t>云县爱华镇</t>
  </si>
  <si>
    <t>云县永宝镇</t>
  </si>
  <si>
    <t>凤庆凤山镇</t>
  </si>
  <si>
    <t>凤庆鲁史镇</t>
  </si>
  <si>
    <t>临翔凤翔街道</t>
  </si>
  <si>
    <t>临沧章驮乡</t>
  </si>
  <si>
    <t>永德永康镇</t>
  </si>
  <si>
    <t>永德德党镇</t>
  </si>
  <si>
    <t>镇康南伞镇</t>
  </si>
  <si>
    <t>镇康木厂乡</t>
  </si>
  <si>
    <t>双江勐勐镇</t>
  </si>
  <si>
    <t>双江大文乡</t>
  </si>
  <si>
    <t>耿马耿马镇</t>
  </si>
  <si>
    <t>耿马勐撒镇</t>
  </si>
  <si>
    <t>沧源勐懂镇</t>
  </si>
  <si>
    <t xml:space="preserve">      </t>
  </si>
  <si>
    <t>沧源岩帅乡</t>
  </si>
  <si>
    <t>平均价</t>
  </si>
  <si>
    <t>上月平均</t>
  </si>
  <si>
    <t>去年同期</t>
  </si>
  <si>
    <t>比上月%</t>
  </si>
  <si>
    <t>同比（去年）%</t>
  </si>
  <si>
    <t>负责人：高继武                 填报人：陈家鹏        填报时间：2022年8月31日</t>
  </si>
  <si>
    <t>岩帅镇</t>
  </si>
  <si>
    <t>勐董镇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</si>
</sst>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 "/>
  </numFmts>
  <fonts count="49">
    <font>
      <sz val="12"/>
      <name val="宋体"/>
      <family val="0"/>
    </font>
    <font>
      <sz val="15"/>
      <name val="宋体"/>
      <family val="0"/>
    </font>
    <font>
      <sz val="14"/>
      <name val="方正小标宋简体"/>
      <family val="0"/>
    </font>
    <font>
      <sz val="12"/>
      <color indexed="10"/>
      <name val="宋体"/>
      <family val="0"/>
    </font>
    <font>
      <b/>
      <sz val="16"/>
      <name val="黑体"/>
      <family val="3"/>
    </font>
    <font>
      <sz val="8"/>
      <name val="宋体-PUA"/>
      <family val="0"/>
    </font>
    <font>
      <sz val="10"/>
      <name val="宋体"/>
      <family val="0"/>
    </font>
    <font>
      <sz val="14"/>
      <name val="仿宋_GB2312"/>
      <family val="3"/>
    </font>
    <font>
      <sz val="12"/>
      <name val="仿宋_GB2312"/>
      <family val="3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6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thin"/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4" fillId="9" borderId="0" applyNumberFormat="0" applyBorder="0" applyAlignment="0" applyProtection="0"/>
    <xf numFmtId="0" fontId="35" fillId="0" borderId="5" applyNumberFormat="0" applyFill="0" applyAlignment="0" applyProtection="0"/>
    <xf numFmtId="0" fontId="34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 vertical="center"/>
      <protection/>
    </xf>
  </cellStyleXfs>
  <cellXfs count="45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left" vertical="top" wrapText="1"/>
    </xf>
    <xf numFmtId="0" fontId="0" fillId="0" borderId="10" xfId="0" applyBorder="1" applyAlignment="1">
      <alignment/>
    </xf>
    <xf numFmtId="0" fontId="2" fillId="0" borderId="0" xfId="0" applyFont="1" applyAlignment="1">
      <alignment horizontal="justify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justify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justify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justify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justify" vertical="top" wrapText="1" indent="1"/>
    </xf>
    <xf numFmtId="0" fontId="1" fillId="0" borderId="18" xfId="0" applyFont="1" applyBorder="1" applyAlignment="1">
      <alignment horizontal="left" vertical="top" wrapText="1"/>
    </xf>
    <xf numFmtId="0" fontId="48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9" xfId="0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19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63" applyFont="1" applyBorder="1" applyAlignment="1">
      <alignment horizontal="center"/>
      <protection/>
    </xf>
    <xf numFmtId="0" fontId="6" fillId="0" borderId="10" xfId="64" applyFont="1" applyBorder="1" applyAlignment="1">
      <alignment horizontal="center"/>
      <protection/>
    </xf>
    <xf numFmtId="0" fontId="6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top" wrapText="1"/>
    </xf>
    <xf numFmtId="176" fontId="9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176" fontId="9" fillId="0" borderId="10" xfId="0" applyNumberFormat="1" applyFont="1" applyFill="1" applyBorder="1" applyAlignment="1">
      <alignment horizontal="center"/>
    </xf>
    <xf numFmtId="177" fontId="6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Alignment="1">
      <alignment horizontal="center"/>
    </xf>
    <xf numFmtId="0" fontId="6" fillId="0" borderId="20" xfId="0" applyNumberFormat="1" applyFont="1" applyFill="1" applyBorder="1" applyAlignment="1">
      <alignment horizont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_Sheet7" xfId="64"/>
    <cellStyle name="常规 5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SheetLayoutView="100" workbookViewId="0" topLeftCell="A1">
      <selection activeCell="L9" sqref="L9"/>
    </sheetView>
  </sheetViews>
  <sheetFormatPr defaultColWidth="9.00390625" defaultRowHeight="14.25"/>
  <cols>
    <col min="1" max="1" width="13.625" style="0" customWidth="1"/>
    <col min="2" max="2" width="10.625" style="0" customWidth="1"/>
    <col min="3" max="3" width="11.375" style="0" customWidth="1"/>
    <col min="4" max="4" width="11.875" style="0" customWidth="1"/>
    <col min="5" max="5" width="11.375" style="0" customWidth="1"/>
    <col min="6" max="9" width="10.625" style="0" customWidth="1"/>
  </cols>
  <sheetData>
    <row r="1" spans="1:10" ht="20.2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</row>
    <row r="2" spans="6:10" ht="12.75" customHeight="1">
      <c r="F2" s="22" t="s">
        <v>1</v>
      </c>
      <c r="G2" s="22"/>
      <c r="H2" s="22"/>
      <c r="I2" s="22"/>
      <c r="J2" s="22"/>
    </row>
    <row r="3" spans="1:9" ht="15.75" customHeight="1">
      <c r="A3" s="23" t="s">
        <v>2</v>
      </c>
      <c r="B3" s="23"/>
      <c r="G3" s="24"/>
      <c r="H3" s="25" t="s">
        <v>3</v>
      </c>
      <c r="I3" s="25"/>
    </row>
    <row r="4" spans="1:10" ht="15.75" customHeight="1">
      <c r="A4" s="26" t="s">
        <v>4</v>
      </c>
      <c r="B4" s="27" t="s">
        <v>5</v>
      </c>
      <c r="C4" s="27" t="s">
        <v>6</v>
      </c>
      <c r="D4" s="27" t="s">
        <v>7</v>
      </c>
      <c r="E4" s="27" t="s">
        <v>8</v>
      </c>
      <c r="F4" s="27" t="s">
        <v>9</v>
      </c>
      <c r="G4" s="27" t="s">
        <v>10</v>
      </c>
      <c r="H4" s="27" t="s">
        <v>11</v>
      </c>
      <c r="I4" s="27" t="s">
        <v>12</v>
      </c>
      <c r="J4" s="43"/>
    </row>
    <row r="5" spans="1:9" ht="15.75" customHeight="1">
      <c r="A5" s="26" t="s">
        <v>13</v>
      </c>
      <c r="B5" s="28">
        <v>2200</v>
      </c>
      <c r="C5" s="28">
        <v>1050</v>
      </c>
      <c r="D5" s="28">
        <v>1200</v>
      </c>
      <c r="E5" s="28">
        <v>5000</v>
      </c>
      <c r="F5" s="28">
        <v>4000</v>
      </c>
      <c r="G5" s="28">
        <v>2000</v>
      </c>
      <c r="H5" s="28">
        <v>20000</v>
      </c>
      <c r="I5" s="44">
        <v>9947</v>
      </c>
    </row>
    <row r="6" spans="1:9" ht="15.75" customHeight="1">
      <c r="A6" s="26" t="s">
        <v>14</v>
      </c>
      <c r="B6" s="28">
        <v>2500</v>
      </c>
      <c r="C6" s="28">
        <v>960</v>
      </c>
      <c r="D6" s="28">
        <v>1200</v>
      </c>
      <c r="E6" s="28"/>
      <c r="F6" s="28"/>
      <c r="G6" s="28">
        <v>2125</v>
      </c>
      <c r="H6" s="28">
        <v>20000</v>
      </c>
      <c r="I6" s="44">
        <v>9947</v>
      </c>
    </row>
    <row r="7" spans="1:9" ht="15" customHeight="1">
      <c r="A7" s="26" t="s">
        <v>15</v>
      </c>
      <c r="B7" s="29">
        <v>3010</v>
      </c>
      <c r="C7" s="29">
        <v>1200</v>
      </c>
      <c r="D7" s="29">
        <v>1563</v>
      </c>
      <c r="E7" s="29">
        <v>7440</v>
      </c>
      <c r="F7" s="29">
        <v>4800</v>
      </c>
      <c r="G7" s="29">
        <v>3685</v>
      </c>
      <c r="H7" s="30">
        <v>20000</v>
      </c>
      <c r="I7" s="29">
        <v>9841</v>
      </c>
    </row>
    <row r="8" spans="1:9" ht="15.75" customHeight="1">
      <c r="A8" s="26" t="s">
        <v>16</v>
      </c>
      <c r="B8" s="29">
        <v>3060</v>
      </c>
      <c r="C8" s="29">
        <v>1250</v>
      </c>
      <c r="D8" s="29">
        <v>1610</v>
      </c>
      <c r="E8" s="29">
        <v>7490</v>
      </c>
      <c r="F8" s="29">
        <v>4860</v>
      </c>
      <c r="G8" s="29">
        <v>3735</v>
      </c>
      <c r="H8" s="30">
        <v>20200</v>
      </c>
      <c r="I8" s="29">
        <v>9947</v>
      </c>
    </row>
    <row r="9" spans="1:9" s="20" customFormat="1" ht="15.75" customHeight="1">
      <c r="A9" s="26" t="s">
        <v>17</v>
      </c>
      <c r="B9" s="28">
        <v>3250</v>
      </c>
      <c r="C9" s="28">
        <v>1000</v>
      </c>
      <c r="D9" s="28">
        <v>1250</v>
      </c>
      <c r="E9" s="28">
        <v>5800</v>
      </c>
      <c r="F9" s="28">
        <v>6000</v>
      </c>
      <c r="G9" s="28">
        <v>3200</v>
      </c>
      <c r="H9" s="28">
        <v>13750</v>
      </c>
      <c r="I9" s="28">
        <v>10450</v>
      </c>
    </row>
    <row r="10" spans="1:9" s="20" customFormat="1" ht="15.75" customHeight="1">
      <c r="A10" s="26" t="s">
        <v>18</v>
      </c>
      <c r="B10" s="28">
        <v>3300</v>
      </c>
      <c r="C10" s="28">
        <v>1050</v>
      </c>
      <c r="D10" s="28">
        <v>1300</v>
      </c>
      <c r="E10" s="28">
        <v>5850</v>
      </c>
      <c r="F10" s="28">
        <v>6200</v>
      </c>
      <c r="G10" s="28">
        <v>3250</v>
      </c>
      <c r="H10" s="28">
        <v>13800</v>
      </c>
      <c r="I10" s="28">
        <v>10450</v>
      </c>
    </row>
    <row r="11" spans="1:9" ht="15.75" customHeight="1">
      <c r="A11" s="26" t="s">
        <v>19</v>
      </c>
      <c r="B11" s="30">
        <v>2960</v>
      </c>
      <c r="C11" s="30">
        <v>790</v>
      </c>
      <c r="D11" s="30">
        <v>800</v>
      </c>
      <c r="E11" s="30"/>
      <c r="F11" s="30"/>
      <c r="G11" s="30">
        <v>1780</v>
      </c>
      <c r="H11" s="30">
        <v>15055</v>
      </c>
      <c r="I11" s="30">
        <v>13280</v>
      </c>
    </row>
    <row r="12" spans="1:9" ht="15.75" customHeight="1">
      <c r="A12" s="26" t="s">
        <v>20</v>
      </c>
      <c r="B12" s="30">
        <v>2960</v>
      </c>
      <c r="C12" s="30">
        <v>780</v>
      </c>
      <c r="D12" s="30">
        <v>800</v>
      </c>
      <c r="E12" s="30"/>
      <c r="F12" s="30"/>
      <c r="G12" s="30">
        <v>1780</v>
      </c>
      <c r="H12" s="30">
        <v>15055</v>
      </c>
      <c r="I12" s="30">
        <v>11620</v>
      </c>
    </row>
    <row r="13" spans="1:9" ht="15.75" customHeight="1">
      <c r="A13" s="26" t="s">
        <v>21</v>
      </c>
      <c r="B13" s="31">
        <v>3225</v>
      </c>
      <c r="C13" s="32">
        <v>1200</v>
      </c>
      <c r="D13" s="32">
        <v>1125</v>
      </c>
      <c r="E13" s="32">
        <v>5875</v>
      </c>
      <c r="F13" s="32"/>
      <c r="G13" s="32">
        <v>2375</v>
      </c>
      <c r="H13" s="32">
        <v>17000</v>
      </c>
      <c r="I13" s="32">
        <v>9100</v>
      </c>
    </row>
    <row r="14" spans="1:9" ht="15.75" customHeight="1">
      <c r="A14" s="26" t="s">
        <v>22</v>
      </c>
      <c r="B14" s="31">
        <v>3225</v>
      </c>
      <c r="C14" s="32">
        <v>1100</v>
      </c>
      <c r="D14" s="32">
        <v>1125</v>
      </c>
      <c r="E14" s="32">
        <v>5875</v>
      </c>
      <c r="F14" s="32"/>
      <c r="G14" s="32">
        <v>2375</v>
      </c>
      <c r="H14" s="32">
        <v>17000</v>
      </c>
      <c r="I14" s="32">
        <v>9160</v>
      </c>
    </row>
    <row r="15" spans="1:9" ht="15" customHeight="1">
      <c r="A15" s="26" t="s">
        <v>23</v>
      </c>
      <c r="B15" s="30">
        <v>2875</v>
      </c>
      <c r="C15" s="30">
        <v>1200</v>
      </c>
      <c r="D15" s="30">
        <v>1375</v>
      </c>
      <c r="E15" s="30">
        <v>5500</v>
      </c>
      <c r="F15" s="30">
        <v>5000</v>
      </c>
      <c r="G15" s="30">
        <v>3000</v>
      </c>
      <c r="H15" s="30">
        <v>16000</v>
      </c>
      <c r="I15" s="30">
        <v>9730</v>
      </c>
    </row>
    <row r="16" spans="1:9" ht="15.75" customHeight="1">
      <c r="A16" s="26" t="s">
        <v>24</v>
      </c>
      <c r="B16" s="30">
        <v>2890</v>
      </c>
      <c r="C16" s="30">
        <v>1200</v>
      </c>
      <c r="D16" s="30">
        <v>1500</v>
      </c>
      <c r="E16" s="30"/>
      <c r="F16" s="30"/>
      <c r="G16" s="30">
        <v>3050</v>
      </c>
      <c r="H16" s="30"/>
      <c r="I16" s="30">
        <v>9730</v>
      </c>
    </row>
    <row r="17" spans="1:9" ht="15.75" customHeight="1">
      <c r="A17" s="26" t="s">
        <v>25</v>
      </c>
      <c r="B17" s="33">
        <v>3000</v>
      </c>
      <c r="C17" s="33">
        <v>1000</v>
      </c>
      <c r="D17" s="33">
        <v>1250</v>
      </c>
      <c r="E17" s="33">
        <v>4500</v>
      </c>
      <c r="F17" s="33">
        <v>7475</v>
      </c>
      <c r="G17" s="33">
        <v>2000</v>
      </c>
      <c r="H17" s="33">
        <v>18000</v>
      </c>
      <c r="I17" s="33">
        <v>9928</v>
      </c>
    </row>
    <row r="18" spans="1:9" ht="15.75" customHeight="1">
      <c r="A18" s="26" t="s">
        <v>26</v>
      </c>
      <c r="B18" s="33">
        <v>3000</v>
      </c>
      <c r="C18" s="33">
        <v>1000</v>
      </c>
      <c r="D18" s="33">
        <v>1250</v>
      </c>
      <c r="E18" s="33">
        <v>4500</v>
      </c>
      <c r="F18" s="33">
        <v>7475</v>
      </c>
      <c r="G18" s="33">
        <v>2000</v>
      </c>
      <c r="H18" s="33">
        <v>18000</v>
      </c>
      <c r="I18" s="33">
        <v>9697</v>
      </c>
    </row>
    <row r="19" spans="1:10" ht="15.75" customHeight="1">
      <c r="A19" s="26" t="s">
        <v>27</v>
      </c>
      <c r="B19" s="34">
        <v>3400</v>
      </c>
      <c r="C19" s="34">
        <v>1000</v>
      </c>
      <c r="D19" s="34">
        <v>1600</v>
      </c>
      <c r="E19" s="34">
        <v>6000</v>
      </c>
      <c r="F19" s="34">
        <v>0</v>
      </c>
      <c r="G19" s="34">
        <v>1900</v>
      </c>
      <c r="H19" s="34">
        <v>16000</v>
      </c>
      <c r="I19" s="34">
        <v>8100</v>
      </c>
      <c r="J19" t="s">
        <v>28</v>
      </c>
    </row>
    <row r="20" spans="1:9" ht="15.75" customHeight="1">
      <c r="A20" s="26" t="s">
        <v>29</v>
      </c>
      <c r="B20" s="34">
        <v>3400</v>
      </c>
      <c r="C20" s="34">
        <v>1000</v>
      </c>
      <c r="D20" s="34">
        <v>1600</v>
      </c>
      <c r="E20" s="34">
        <v>6000</v>
      </c>
      <c r="F20" s="34">
        <v>0</v>
      </c>
      <c r="G20" s="34">
        <v>1900</v>
      </c>
      <c r="H20" s="34">
        <v>16000</v>
      </c>
      <c r="I20" s="34">
        <v>8100</v>
      </c>
    </row>
    <row r="21" spans="1:9" ht="15.75" customHeight="1">
      <c r="A21" s="26" t="s">
        <v>30</v>
      </c>
      <c r="B21" s="35">
        <f aca="true" t="shared" si="0" ref="B21:I21">AVERAGE(B5:B20)</f>
        <v>3015.9375</v>
      </c>
      <c r="C21" s="35">
        <f t="shared" si="0"/>
        <v>1048.75</v>
      </c>
      <c r="D21" s="35">
        <f t="shared" si="0"/>
        <v>1284.25</v>
      </c>
      <c r="E21" s="35">
        <f>(E5+E7+E8+E9+E10+E13+E14+E15+E17+E18+E19+E20)/12</f>
        <v>5819.166666666667</v>
      </c>
      <c r="F21" s="35">
        <f>(F5+F7+F8+F9+F10+F15+F16+F17+F18)/8</f>
        <v>5726.25</v>
      </c>
      <c r="G21" s="35">
        <f t="shared" si="0"/>
        <v>2509.6875</v>
      </c>
      <c r="H21" s="35">
        <f t="shared" si="0"/>
        <v>17057.333333333332</v>
      </c>
      <c r="I21" s="35">
        <f t="shared" si="0"/>
        <v>9939.1875</v>
      </c>
    </row>
    <row r="22" spans="1:9" ht="15.75" customHeight="1">
      <c r="A22" s="36" t="s">
        <v>31</v>
      </c>
      <c r="B22" s="35">
        <v>3251.6875</v>
      </c>
      <c r="C22" s="35">
        <v>1053.4375</v>
      </c>
      <c r="D22" s="35">
        <v>1309.8125</v>
      </c>
      <c r="E22" s="35">
        <v>5860.833333333333</v>
      </c>
      <c r="F22" s="35">
        <v>5291.875</v>
      </c>
      <c r="G22" s="35">
        <v>2660.8125</v>
      </c>
      <c r="H22" s="35">
        <v>14564</v>
      </c>
      <c r="I22" s="35">
        <v>10282.75</v>
      </c>
    </row>
    <row r="23" spans="1:9" ht="15.75" customHeight="1">
      <c r="A23" s="37" t="s">
        <v>32</v>
      </c>
      <c r="B23" s="38">
        <v>2783.4375</v>
      </c>
      <c r="C23" s="38">
        <v>869.0625</v>
      </c>
      <c r="D23" s="38">
        <v>940.625</v>
      </c>
      <c r="E23" s="38">
        <v>4296.153846153846</v>
      </c>
      <c r="F23" s="38">
        <v>4651.111111111111</v>
      </c>
      <c r="G23" s="38">
        <v>1905</v>
      </c>
      <c r="H23" s="38">
        <v>16244.375</v>
      </c>
      <c r="I23" s="35">
        <v>8116.375</v>
      </c>
    </row>
    <row r="24" spans="1:9" ht="14.25">
      <c r="A24" s="36" t="s">
        <v>33</v>
      </c>
      <c r="B24" s="39">
        <f>(B21-B22)/B22*100</f>
        <v>-7.250081688354124</v>
      </c>
      <c r="C24" s="39">
        <f aca="true" t="shared" si="1" ref="C24:I24">(C21-C22)/C22*100</f>
        <v>-0.4449718184514981</v>
      </c>
      <c r="D24" s="39">
        <f t="shared" si="1"/>
        <v>-1.9516152121009687</v>
      </c>
      <c r="E24" s="39">
        <f t="shared" si="1"/>
        <v>-0.7109341674960795</v>
      </c>
      <c r="F24" s="39">
        <f t="shared" si="1"/>
        <v>8.208338254399433</v>
      </c>
      <c r="G24" s="39">
        <f t="shared" si="1"/>
        <v>-5.679656120076105</v>
      </c>
      <c r="H24" s="39">
        <f t="shared" si="1"/>
        <v>17.119838872104726</v>
      </c>
      <c r="I24" s="39">
        <f t="shared" si="1"/>
        <v>-3.3411538742068028</v>
      </c>
    </row>
    <row r="25" spans="1:9" ht="14.25">
      <c r="A25" s="36" t="s">
        <v>34</v>
      </c>
      <c r="B25" s="39">
        <f>(B21-B23)/B23*100</f>
        <v>8.352980801616706</v>
      </c>
      <c r="C25" s="39">
        <f aca="true" t="shared" si="2" ref="C25:I25">(C21-C23)/C23*100</f>
        <v>20.67601582164689</v>
      </c>
      <c r="D25" s="39">
        <f t="shared" si="2"/>
        <v>36.53156146179402</v>
      </c>
      <c r="E25" s="39">
        <f t="shared" si="2"/>
        <v>35.45061175768429</v>
      </c>
      <c r="F25" s="39">
        <f t="shared" si="2"/>
        <v>23.11574295269947</v>
      </c>
      <c r="G25" s="39">
        <f t="shared" si="2"/>
        <v>31.742125984251967</v>
      </c>
      <c r="H25" s="39">
        <f t="shared" si="2"/>
        <v>5.004552858040596</v>
      </c>
      <c r="I25" s="39">
        <f t="shared" si="2"/>
        <v>22.4584558993393</v>
      </c>
    </row>
    <row r="26" spans="1:9" ht="18" customHeight="1">
      <c r="A26" s="40" t="s">
        <v>35</v>
      </c>
      <c r="B26" s="41"/>
      <c r="C26" s="41"/>
      <c r="D26" s="41"/>
      <c r="E26" s="41"/>
      <c r="F26" s="41"/>
      <c r="G26" s="41"/>
      <c r="H26" s="41"/>
      <c r="I26" s="41"/>
    </row>
    <row r="27" spans="1:9" ht="14.25">
      <c r="A27" s="42"/>
      <c r="B27" s="42"/>
      <c r="C27" s="42"/>
      <c r="D27" s="42"/>
      <c r="E27" s="42"/>
      <c r="F27" s="42"/>
      <c r="G27" s="42"/>
      <c r="H27" s="42"/>
      <c r="I27" s="42"/>
    </row>
    <row r="28" spans="1:9" ht="14.25">
      <c r="A28" s="42"/>
      <c r="B28" s="42"/>
      <c r="C28" s="42"/>
      <c r="D28" s="42"/>
      <c r="E28" s="42"/>
      <c r="F28" s="42"/>
      <c r="G28" s="42"/>
      <c r="H28" s="42"/>
      <c r="I28" s="42"/>
    </row>
  </sheetData>
  <sheetProtection/>
  <mergeCells count="5">
    <mergeCell ref="A1:J1"/>
    <mergeCell ref="F2:J2"/>
    <mergeCell ref="A3:B3"/>
    <mergeCell ref="H3:I3"/>
    <mergeCell ref="A26:I26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D1:L16"/>
  <sheetViews>
    <sheetView workbookViewId="0" topLeftCell="A1">
      <selection activeCell="E15" sqref="E15:L16"/>
    </sheetView>
  </sheetViews>
  <sheetFormatPr defaultColWidth="9.00390625" defaultRowHeight="14.25"/>
  <sheetData>
    <row r="1" spans="4:12" s="5" customFormat="1" ht="19.5">
      <c r="D1" s="1" t="s">
        <v>36</v>
      </c>
      <c r="E1" s="1">
        <v>2325</v>
      </c>
      <c r="F1" s="1">
        <v>900</v>
      </c>
      <c r="G1" s="1">
        <v>900</v>
      </c>
      <c r="H1" s="1">
        <v>4000</v>
      </c>
      <c r="I1" s="1">
        <v>0</v>
      </c>
      <c r="J1" s="1">
        <v>1520</v>
      </c>
      <c r="K1" s="1">
        <v>16000</v>
      </c>
      <c r="L1" s="1">
        <v>6652</v>
      </c>
    </row>
    <row r="2" spans="4:12" s="5" customFormat="1" ht="19.5">
      <c r="D2" s="1" t="s">
        <v>37</v>
      </c>
      <c r="E2" s="2">
        <v>2325</v>
      </c>
      <c r="F2" s="1">
        <v>900</v>
      </c>
      <c r="G2" s="3">
        <v>900</v>
      </c>
      <c r="H2" s="4">
        <v>4000</v>
      </c>
      <c r="I2" s="1">
        <v>0</v>
      </c>
      <c r="J2" s="1">
        <v>1520</v>
      </c>
      <c r="K2" s="1">
        <v>16000</v>
      </c>
      <c r="L2" s="1">
        <v>6652</v>
      </c>
    </row>
    <row r="3" ht="18.75">
      <c r="D3" s="6"/>
    </row>
    <row r="7" ht="15"/>
    <row r="8" spans="5:12" ht="20.25">
      <c r="E8" s="7">
        <v>3400</v>
      </c>
      <c r="F8" s="8">
        <v>1000</v>
      </c>
      <c r="G8" s="8">
        <v>1600</v>
      </c>
      <c r="H8" s="8">
        <v>6000</v>
      </c>
      <c r="I8" s="8">
        <v>0</v>
      </c>
      <c r="J8" s="8">
        <v>1900</v>
      </c>
      <c r="K8" s="8">
        <v>16000</v>
      </c>
      <c r="L8" s="8">
        <v>8100</v>
      </c>
    </row>
    <row r="9" spans="5:12" ht="20.25">
      <c r="E9" s="9">
        <v>3400</v>
      </c>
      <c r="F9" s="10">
        <v>1000</v>
      </c>
      <c r="G9" s="11">
        <v>1600</v>
      </c>
      <c r="H9" s="12">
        <v>6000</v>
      </c>
      <c r="I9" s="10">
        <v>0</v>
      </c>
      <c r="J9" s="10">
        <v>1900</v>
      </c>
      <c r="K9" s="10">
        <v>16000</v>
      </c>
      <c r="L9" s="10">
        <v>8100</v>
      </c>
    </row>
    <row r="10" spans="4:12" ht="20.25">
      <c r="D10" s="13" t="s">
        <v>36</v>
      </c>
      <c r="E10" s="1">
        <v>3400</v>
      </c>
      <c r="F10" s="1">
        <v>1000</v>
      </c>
      <c r="G10" s="1">
        <v>1600</v>
      </c>
      <c r="H10" s="1">
        <v>6000</v>
      </c>
      <c r="I10" s="1">
        <v>0</v>
      </c>
      <c r="J10" s="1">
        <v>1900</v>
      </c>
      <c r="K10" s="1">
        <v>16000</v>
      </c>
      <c r="L10" s="1">
        <v>8100</v>
      </c>
    </row>
    <row r="11" spans="4:12" ht="20.25">
      <c r="D11" s="14" t="s">
        <v>37</v>
      </c>
      <c r="E11" s="2">
        <v>3400</v>
      </c>
      <c r="F11" s="1">
        <v>1000</v>
      </c>
      <c r="G11" s="3">
        <v>1600</v>
      </c>
      <c r="H11" s="4">
        <v>6000</v>
      </c>
      <c r="I11" s="1">
        <v>0</v>
      </c>
      <c r="J11" s="1">
        <v>1900</v>
      </c>
      <c r="K11" s="1">
        <v>16000</v>
      </c>
      <c r="L11" s="1">
        <v>8100</v>
      </c>
    </row>
    <row r="14" ht="15"/>
    <row r="15" spans="4:12" ht="20.25">
      <c r="D15" s="7" t="s">
        <v>36</v>
      </c>
      <c r="E15" s="8">
        <v>3400</v>
      </c>
      <c r="F15" s="8">
        <v>1000</v>
      </c>
      <c r="G15" s="8">
        <v>1600</v>
      </c>
      <c r="H15" s="8">
        <v>6000</v>
      </c>
      <c r="I15" s="8">
        <v>0</v>
      </c>
      <c r="J15" s="8">
        <v>1900</v>
      </c>
      <c r="K15" s="8">
        <v>16000</v>
      </c>
      <c r="L15" s="8">
        <v>8100</v>
      </c>
    </row>
    <row r="16" spans="4:12" ht="20.25">
      <c r="D16" s="15" t="s">
        <v>37</v>
      </c>
      <c r="E16" s="16">
        <v>3400</v>
      </c>
      <c r="F16" s="17">
        <v>1000</v>
      </c>
      <c r="G16" s="18">
        <v>1600</v>
      </c>
      <c r="H16" s="19">
        <v>6000</v>
      </c>
      <c r="I16" s="17">
        <v>0</v>
      </c>
      <c r="J16" s="17">
        <v>1900</v>
      </c>
      <c r="K16" s="17">
        <v>16000</v>
      </c>
      <c r="L16" s="17">
        <v>8100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C8:K9"/>
  <sheetViews>
    <sheetView workbookViewId="0" topLeftCell="A1">
      <selection activeCell="D8" sqref="D8:K9"/>
    </sheetView>
  </sheetViews>
  <sheetFormatPr defaultColWidth="9.00390625" defaultRowHeight="14.25"/>
  <sheetData>
    <row r="8" spans="3:11" ht="19.5">
      <c r="C8" s="1" t="s">
        <v>36</v>
      </c>
      <c r="D8" s="1">
        <v>2325</v>
      </c>
      <c r="E8" s="1">
        <v>900</v>
      </c>
      <c r="F8" s="1">
        <v>900</v>
      </c>
      <c r="G8" s="1">
        <v>4000</v>
      </c>
      <c r="H8" s="1">
        <v>0</v>
      </c>
      <c r="I8" s="1">
        <v>1520</v>
      </c>
      <c r="J8" s="1">
        <v>16000</v>
      </c>
      <c r="K8" s="1">
        <v>6652</v>
      </c>
    </row>
    <row r="9" spans="3:11" ht="19.5">
      <c r="C9" s="1" t="s">
        <v>37</v>
      </c>
      <c r="D9" s="2">
        <v>2325</v>
      </c>
      <c r="E9" s="1">
        <v>900</v>
      </c>
      <c r="F9" s="3">
        <v>900</v>
      </c>
      <c r="G9" s="4">
        <v>4000</v>
      </c>
      <c r="H9" s="1">
        <v>0</v>
      </c>
      <c r="I9" s="1">
        <v>1520</v>
      </c>
      <c r="J9" s="1">
        <v>16000</v>
      </c>
      <c r="K9" s="1">
        <v>6652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2016-05-30T09:00:09Z</cp:lastPrinted>
  <dcterms:created xsi:type="dcterms:W3CDTF">1996-12-17T01:32:42Z</dcterms:created>
  <dcterms:modified xsi:type="dcterms:W3CDTF">2022-08-31T01:04:29Z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2052-10.8.2.6837</vt:lpwstr>
  </property>
</Properties>
</file>