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<sst xmlns="http://schemas.openxmlformats.org/spreadsheetml/2006/main" count="4557" uniqueCount="901">
  <si>
    <t>收入支出决算总表</t>
  </si>
  <si>
    <t>公开01表</t>
  </si>
  <si>
    <t>部门：临沧市自然资源和规划局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</si>
  <si>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</si>
  <si>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</si>
  <si>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</si>
  <si>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</si>
  <si>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</si>
  <si>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</si>
  <si>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</si>
  <si>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</si>
  <si>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</si>
  <si>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</si>
  <si>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</si>
  <si>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</si>
  <si>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</si>
  <si>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</si>
  <si>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</si>
  <si>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</si>
  <si>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</si>
  <si>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</si>
  <si>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</si>
  <si>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</si>
  <si>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</si>
  <si>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</si>
  <si>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</si>
  <si>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</si>
  <si>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</si>
  <si>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</si>
  <si>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</si>
  <si>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</si>
  <si>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</si>
  <si>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</si>
  <si>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</si>
  <si>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</si>
  <si>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</si>
  <si>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</si>
  <si>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</si>
  <si>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</si>
  <si>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</si>
  <si>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</si>
  <si>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</si>
  <si>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</si>
  <si>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</si>
  <si>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</si>
  <si>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</si>
  <si>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</si>
  <si>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</si>
  <si>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</si>
  <si>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</si>
  <si>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</si>
  <si>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</si>
  <si>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</si>
  <si>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</si>
  <si>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</si>
  <si>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</si>
  <si>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</si>
  <si>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</si>
  <si>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</si>
  <si>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</si>
  <si>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</si>
  <si>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</si>
  <si>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</si>
  <si>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</si>
  <si>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</si>
  <si>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</si>
  <si>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</si>
  <si>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</si>
  <si>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</si>
  <si>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</si>
  <si>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</si>
  <si>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</si>
  <si>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</si>
  <si>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</si>
  <si>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</si>
  <si>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</si>
  <si>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</si>
  <si>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</si>
  <si>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</si>
  <si>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</si>
  <si>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</si>
  <si>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</si>
  <si>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</si>
  <si>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</si>
  <si>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</si>
  <si>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</si>
  <si>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</si>
  <si>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</si>
  <si>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</si>
  <si>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</si>
  <si>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</si>
  <si>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</si>
  <si>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</si>
  <si>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</si>
  <si>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</si>
  <si>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</si>
  <si>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</si>
  <si>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</si>
  <si>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</si>
  <si>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</si>
  <si>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</si>
  <si>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</si>
  <si>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</si>
  <si>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</si>
  <si>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</si>
  <si>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</si>
  <si>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</si>
  <si>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</si>
  <si>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</si>
  <si>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</si>
  <si>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</si>
  <si>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</si>
  <si>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</si>
  <si>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</si>
  <si>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</si>
  <si>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</si>
  <si>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</si>
  <si>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</si>
  <si>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</si>
  <si>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</si>
  <si>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</si>
  <si>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</si>
  <si>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</si>
  <si>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</si>
  <si>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</si>
  <si>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</si>
  <si>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</si>
  <si>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</si>
  <si>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</si>
  <si>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</si>
  <si>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</si>
  <si>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</si>
  <si>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</si>
  <si>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</si>
  <si>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</si>
  <si>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</si>
  <si>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</si>
  <si>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</si>
  <si>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</si>
  <si>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</si>
  <si>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</si>
  <si>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</si>
  <si>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</si>
  <si>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</si>
  <si>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</si>
  <si>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</si>
  <si>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</si>
  <si>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</si>
  <si>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</si>
  <si>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</si>
  <si>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</si>
  <si>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</si>
  <si>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</si>
  <si>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220</t>
  </si>
  <si>
    <t>自然资源海洋气象等支出</t>
  </si>
  <si>
    <t>22001</t>
  </si>
  <si>
    <t>自然资源事务</t>
  </si>
  <si>
    <t>2200101</t>
  </si>
  <si>
    <t xml:space="preserve">  行政运行</t>
  </si>
  <si>
    <t>2200102</t>
  </si>
  <si>
    <t xml:space="preserve">  一般行政管理事务</t>
  </si>
  <si>
    <t>2200104</t>
  </si>
  <si>
    <t xml:space="preserve">  自然资源规划及管理</t>
  </si>
  <si>
    <t>2200106</t>
  </si>
  <si>
    <t xml:space="preserve">  自然资源利用与保护</t>
  </si>
  <si>
    <t>2200108</t>
  </si>
  <si>
    <t xml:space="preserve">  自然资源行业业务管理</t>
  </si>
  <si>
    <t>2200114</t>
  </si>
  <si>
    <t xml:space="preserve">  地质勘查与矿产资源管理</t>
  </si>
  <si>
    <t>2200199</t>
  </si>
  <si>
    <t xml:space="preserve">  其他自然资源事务支出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</si>
  <si>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</si>
  <si>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</si>
  <si>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</si>
  <si>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</si>
  <si>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</si>
  <si>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</si>
  <si>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</si>
  <si>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</si>
  <si>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</si>
  <si>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</si>
  <si>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</si>
  <si>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</si>
  <si>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2240699</t>
  </si>
  <si>
    <t xml:space="preserve">  其他自然灾害防治支出</t>
  </si>
  <si>
    <t>注：本表反映部门本年度取得的各项收入情况。</t>
  </si>
  <si>
    <t>支出决算表</t>
  </si>
  <si>
    <t>公开03表</t>
  </si>
  <si>
    <t>基本支出</t>
  </si>
  <si>
    <t>项目支出</t>
  </si>
  <si>
    <t>上缴上级支出</t>
  </si>
  <si>
    <t>经营支出</t>
  </si>
  <si>
    <t>对附属单位补助支出</t>
  </si>
  <si>
    <t>22099</t>
  </si>
  <si>
    <t>其他自然资源海洋气象等支出</t>
  </si>
  <si>
    <t>2209999</t>
  </si>
  <si>
    <t xml:space="preserve">  其他自然资源海洋气象等支出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</si>
  <si>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</si>
  <si>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</si>
  <si>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</si>
  <si>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</si>
  <si>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</si>
  <si>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</si>
  <si>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</si>
  <si>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</si>
  <si>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</si>
  <si>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</si>
  <si>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</si>
  <si>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</si>
  <si>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</si>
  <si>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</si>
  <si>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</si>
  <si>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</si>
  <si>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</si>
  <si>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</si>
  <si>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</si>
  <si>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</si>
  <si>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</si>
  <si>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</si>
  <si>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</si>
  <si>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</si>
  <si>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</si>
  <si>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</si>
  <si>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</si>
  <si>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</si>
  <si>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</si>
  <si>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</si>
  <si>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</si>
  <si>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</si>
  <si>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</si>
  <si>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</si>
  <si>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</si>
  <si>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</si>
  <si>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</si>
  <si>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</si>
  <si>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</si>
  <si>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</si>
  <si>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</si>
  <si>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</si>
  <si>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</si>
  <si>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</si>
  <si>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</si>
  <si>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</si>
  <si>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</si>
  <si>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</si>
  <si>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</si>
  <si>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</si>
  <si>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</si>
  <si>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</si>
  <si>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</si>
  <si>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</si>
  <si>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</si>
  <si>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</si>
  <si>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</si>
  <si>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</si>
  <si>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</si>
  <si>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</si>
  <si>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</si>
  <si>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</si>
  <si>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</si>
  <si>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</si>
  <si>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</si>
  <si>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</si>
  <si>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</si>
  <si>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</si>
  <si>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</si>
  <si>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</si>
  <si>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</si>
  <si>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</si>
  <si>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</si>
  <si>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</si>
  <si>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</si>
  <si>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</si>
  <si>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</si>
  <si>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</si>
  <si>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</si>
  <si>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</si>
  <si>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</si>
  <si>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</si>
  <si>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</si>
  <si>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</si>
  <si>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</si>
  <si>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</si>
  <si>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</si>
  <si>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</si>
  <si>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</si>
  <si>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</si>
  <si>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</si>
  <si>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</si>
  <si>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</si>
  <si>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</si>
  <si>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</si>
  <si>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</si>
  <si>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</si>
  <si>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</si>
  <si>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</si>
  <si>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</si>
  <si>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</si>
  <si>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</si>
  <si>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</si>
  <si>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</si>
  <si>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</si>
  <si>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</si>
  <si>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</si>
  <si>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</si>
  <si>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</si>
  <si>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</si>
  <si>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</si>
  <si>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</si>
  <si>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</si>
  <si>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</si>
  <si>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</si>
  <si>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</si>
  <si>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</si>
  <si>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</si>
  <si>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</si>
  <si>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</si>
  <si>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</si>
  <si>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</si>
  <si>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</si>
  <si>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</si>
  <si>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</si>
  <si>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</si>
  <si>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</si>
  <si>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</si>
  <si>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</si>
  <si>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</si>
  <si>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</si>
  <si>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</si>
  <si>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</si>
  <si>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</si>
  <si>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</si>
  <si>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</si>
  <si>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</si>
  <si>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</si>
  <si>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</si>
  <si>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</si>
  <si>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</si>
  <si>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</si>
  <si>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</si>
  <si>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</si>
  <si>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</si>
  <si>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</si>
  <si>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</si>
  <si>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</si>
  <si>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</si>
  <si>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</si>
  <si>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</si>
  <si>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</si>
  <si>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</si>
  <si>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</si>
  <si>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</si>
  <si>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</si>
  <si>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</si>
  <si>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</si>
  <si>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</si>
  <si>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</si>
  <si>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</si>
  <si>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</si>
  <si>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</si>
  <si>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</si>
  <si>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</si>
  <si>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</si>
  <si>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</si>
  <si>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</si>
  <si>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</si>
  <si>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</si>
  <si>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</si>
  <si>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</si>
  <si>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</si>
  <si>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</si>
  <si>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</si>
  <si>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</si>
  <si>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</si>
  <si>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</si>
  <si>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</si>
  <si>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</si>
  <si>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</si>
  <si>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</si>
  <si>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</si>
  <si>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</si>
  <si>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</si>
  <si>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</si>
  <si>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</si>
  <si>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</si>
  <si>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</si>
  <si>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</si>
  <si>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</si>
  <si>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</si>
  <si>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</si>
  <si>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</si>
  <si>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</si>
  <si>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</si>
  <si>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</si>
  <si>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</si>
  <si>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</si>
  <si>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</si>
  <si>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</si>
  <si>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</si>
  <si>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</si>
  <si>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</si>
  <si>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</si>
  <si>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</si>
  <si>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</si>
  <si>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</si>
  <si>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</si>
  <si>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</si>
  <si>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</si>
  <si>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</si>
  <si>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</si>
  <si>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</si>
  <si>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</si>
  <si>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</si>
  <si>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</si>
  <si>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</si>
  <si>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</si>
  <si>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</si>
  <si>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</si>
  <si>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</si>
  <si>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</si>
  <si>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</si>
  <si>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</si>
  <si>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编制单位：临沧市自然资源和规划局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</si>
  <si>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</si>
  <si>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</si>
  <si>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</si>
  <si>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</si>
  <si>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</si>
  <si>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</si>
  <si>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</si>
  <si>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</si>
  <si>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</si>
  <si>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</si>
  <si>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</si>
  <si>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</si>
  <si>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</si>
  <si>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</si>
  <si>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</si>
  <si>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</si>
  <si>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</si>
  <si>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</si>
  <si>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</si>
  <si>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</si>
  <si>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</si>
  <si>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</si>
  <si>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</si>
  <si>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</si>
  <si>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</si>
  <si>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</si>
  <si>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</si>
  <si>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</si>
  <si>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</si>
  <si>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</si>
  <si>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</si>
  <si>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</si>
  <si>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</si>
  <si>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</si>
  <si>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</si>
  <si>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 临沧市自然资源和规划局是临沧市人民政府工作部门，负责贯彻落实党中央、省委关于自然资源和城乡规划工作的方针政策和决策部署，在履行职责过程中坚持和加强对自然资源和城乡规划工作的集中统一领导。主要职责是：履行全市全民所有土地、矿产、森林、草原、湿地、水等自然资源资产所有者职责和所有国土空间用途管制职责。拟订地方性自然资源和国土空间规划及测绘地理信息管理政策并贯彻实施。负责自然资源调查监测评价。负责自然资源统一确权登记工作。负责自然资源资产有偿使用工作。负责自然资源的合理开发利用。负责建立空间规划体系并监督实施。组织编制城乡规划并监督实施，承担城乡规划管理责任。负责统筹国土空间生态修复。负责组织实施最严格的耕地保护制度。负责管理地质勘查行业和地质工作。负责落实综合防灾减灾规划有关于要求，组织编制地质灾害防治规划和防护标准并指导实施。负责矿产资源管理工作。负责测绘地理信息管理工作。推进自然资源领域科技发展，开展对外合作与交流。承办上级交办督办的自然资源重大违法案件。完成省自然资源厅和市委、市政府交办的其他任务。</t>
  </si>
  <si>
    <t>（二）部门绩效目标的设立情况</t>
  </si>
  <si>
    <t>临沧市自然资源和规划局根据部门职能职责和2021年度工作要点情况，科学合理编制2021年度部门预算，在编制预算时，同步设定了绩效目标，绩效目标与部门职能职责以及年度主要工作任务紧密结合，各个项目绩效指标科学合理、明确具体，为部门年度预算的有效执行奠定了良好的基础。</t>
  </si>
  <si>
    <t>（三）部门整体收支情况</t>
  </si>
  <si>
    <t>2021年度收入合计3,578.2万元。其中：财政拨款收入3,578.2万元，占总收入的98.8%。收入较上年2181.77万元增加1396.43万元，同比增长64%，合计支出3,591.09万元。其中：基本支出1,417.69万元，占总支出的39.48%；项目支出2,173.4万元，占总支出的60.52%。合计支出较上年2550.33万元增加了1040.76万元，同比增长40.8%，基本支出减少44.44万元，同比减少3%，项目支出增加1085.2万元，同比增长99.72%。</t>
  </si>
  <si>
    <t>（四）部门预算管理制度建设情况</t>
  </si>
  <si>
    <t>一是健全管理制度，我局除遵守国家法律、法规、规章制度、政策文件外，还制定了《临沧市自然资源和规划局工作管理制度》，包括财政工作制度，收支管理规定，差旅费管理规定，国内公务接待管理规定，会议费管理规定，培训费管理规定等。二是合法合规使用资金，资金使用符合国家财经法规和财务管理制度及相关专项资金管理办法的规定，资金的拨付有完整的审批程序和手续，项目的重大开支经过评估论证，未发现存在截留、挤占、虚列支出、挪用等情况。三是及时公开预决算信息，按照政府信息公开有关规定及时公开相关预决算信息。</t>
  </si>
  <si>
    <t>（五）严控“三公经费”支出情况</t>
  </si>
  <si>
    <t>2021年度一般公共预算财政拨款“三公”经费支出预算为14.25万元，支出决算为11.36万元，完成预算的78.7%。其中：因公出国（境）费支出决算为0万元，完成预算的0%；公务用车购置及运行费支出决算为9.36万元，完成预算的65.68%；公务接待费支出决算为2万元，完成预算的14.03%。支出决算数比2020年减少0.34万元，下降2.89%。其中：因本年度未发生因公出国境事件，故无与去年对比；公务用车购置及运行费支出决算增加0.36万元，增长4.05%；公务接待费支出决算减少0.7万元，下降25.99%。</t>
  </si>
  <si>
    <t>二、绩效自评工作情况</t>
  </si>
  <si>
    <t>（一）绩效自评的目的</t>
  </si>
  <si>
    <t>是衡量部门整体绩效及核心业务实施效果，推动和提高部门的整体绩效水平。评估业务科室是否围绕本部门职责、行业发展规划、从运行成本、管理效率、履职效能、社会效益、可持续发展能力和服务对象满意度等方面统筹考虑资产与业务活动。把评估结果作为下一年预算申请的重要参考依据，加大财政预算资金的使用和执行力度。</t>
  </si>
  <si>
    <t>（二）自评组织过程</t>
  </si>
  <si>
    <t>1.前期准备</t>
  </si>
  <si>
    <t>将政策和项目全部纳入绩效管理，从数量、质量、时效、成本、效益等方面，综合衡量政策和项目预算资金使用效果。</t>
  </si>
  <si>
    <t>2.组织实施</t>
  </si>
  <si>
    <t>按照谁支出谁负责的原则，完善用款计划管理，对绩效目标实现程度和预算执行进度实行双监控，发现问题要分析原因并及时纠正，逐步建立重大政策、项目绩效跟踪机制，按照项目进度和绩效情况拨款，对存在问题的暂缓或停止拨款。加强预算执行监测，科学调度资金，简化审核材料，缩短审核时间，推进国库集中支付电子化管理，切实提高预算执行效率。</t>
  </si>
  <si>
    <t>三、评价情况分析及综合评价结论</t>
  </si>
  <si>
    <t>严格按照相关规定执行年初预算，及时合理使用财政项目资金，严格按照规定的程序进行绩效评价，落实真实、客观、公正的要求，综合评价为优秀。</t>
  </si>
  <si>
    <t>四、存在的问题和整改情况</t>
  </si>
  <si>
    <t>上半年预算执行较慢，项目推进进度慢，下半年加强推进力度，顺利推进项目进度。</t>
  </si>
  <si>
    <t>五、绩效自评结果应用</t>
  </si>
  <si>
    <t>预算执行结束后，各科室要对绩效目标完成情况组织开展绩效自评，形成相关项目整体绩效评价结果，绩效评价原则上以年度为周期，根据工作需要，可开展中期绩效评价。</t>
  </si>
  <si>
    <t>六、主要经验及做法</t>
  </si>
  <si>
    <t>按照预算和绩效管理一体化要求，结合自身业务特点，优化预算管理流程，完善内控制度，明确部门内部绩效目标设置、监控、评价和审核的责任分工，加强部门财务与业务工作紧密衔接，建立健全本行业、本领域核心绩效指标体系，明确绩效标准，规范项目绩效目标设置，推动全面实施预算绩效管理工作常态化、制度化、规范化。</t>
  </si>
  <si>
    <t>七、其他需说明的情况</t>
  </si>
  <si>
    <t>无</t>
  </si>
  <si>
    <t>备注：涉密部门和涉密信息按保密规定不公开。</t>
  </si>
  <si>
    <t>2021年度部门整体支出绩效自评表</t>
  </si>
  <si>
    <t>公开11表</t>
  </si>
  <si>
    <t>部门名称</t>
  </si>
  <si>
    <t>临沧市自然资源和规划局</t>
  </si>
  <si>
    <t>内容</t>
  </si>
  <si>
    <t>说明</t>
  </si>
  <si>
    <t>部门总体目标</t>
  </si>
  <si>
    <t>部门职责</t>
  </si>
  <si>
    <t>总体绩效目标</t>
  </si>
  <si>
    <t>加快推进市、县国土空间总体规划,深入推进村庄规划,切实推进重点项目用地保障服务,加大土地整治项目实施力度,全市2021年要完成2.2万亩耕地数量，1.6万亩水田，1120万公斤产能补充任务。高效推进增减挂钩拆旧复垦工作,加大批而未供和闲置土地处置力度,切实加强矿政管理,切实加强测绘地理信息管理工作,切实加强生态修复,提升政务管理水平切实加强地质灾害综合防治扎实开展卫片执法检查</t>
  </si>
  <si>
    <t>一、部门年度目标</t>
  </si>
  <si>
    <t>财年</t>
  </si>
  <si>
    <t>目标</t>
  </si>
  <si>
    <t>实际完成情况</t>
  </si>
  <si>
    <t>2021</t>
  </si>
  <si>
    <t>开展市、县国土空间总体规划编制工作，开展“万名干部规划家乡行动”成果提升完善行动，全市945个行政村（社区），共需提升编制901个；二是抓好重点项目土地要素保障工作，围绕“三个示范区”245个建设项目开展土地要素保障，审查上报成片开发方案9个，全市获批增减挂钩项目26个，涉及省内交易项目13个，流转面积1830亩，流转金额4.5917亿元。全市实有可长期利用稳定耕地358.56万亩，临沧市耕地保护目标任务为679万亩，.提升矿政管理水平，6.加强地质灾害综合防治体系建设。组织开展了2021年汛前地质灾害隐患排查工作，2021年初我市有监测监管的批而未供土地7925.88亩，省自然资源厅下达处置任务2377.76亩（30%）</t>
  </si>
  <si>
    <t>市级完成了18个专题研究，2021年计划提升编制369个行政村，占任务数40.95%，369个行政村已全部成立规划编制组，完成实地调研及现状分析362个，完成规划草案编制219个，完成成果标准化10个，正在开展规划编制工作130个；获批2个项目拆旧复垦率80%，已完成市级初验 18个，其中，省内交易项目市级初验12个（沧源自治县1个、凤庆县2个、双江自治县2个、耿马自治县4个、永德县1个、云县1个、镇康县1个），其中：1个通过省级外业初验（沧源自治县）。在本次永久基本农田核实整改补足中，共将稳定耕地328.32万亩划入永久基本农田，占所有稳定耕地比例的91.7%。永久基本农田保护任务为621.63万亩，完成了217处地质灾害监测预警项目建设，实现并网运行，设备在线率保持在95%以上，已完成处置987.5342亩，处置占比12.46%</t>
  </si>
  <si>
    <t>2022</t>
  </si>
  <si>
    <t>一是有序开展国土空间规划编制工作。二是持续深入开展批而未供土地和闲置土地处置，优化开发利用，提高土地利用效率，最大限度降低GDP耗地量，节约集约用地。三是切实强化重点建设项目土地要素保障，切实有效开展好重大项目要素保障组办公室有关工作。四是严守耕地红线，不断提高耕地保护水平，健全完善耕地保护机制制度，落实最严格的耕地保护制度，防止耕地“非粮化”，保障国家粮食安全。不断提升补充耕地能力，加大土地整治项目实施力度，五是持续加强地质灾害综合防治体系建设，加快地质灾害工程治理项目验收，做细做实汛前、汛中各项工作。六是严格依法行政，深入开展农村乱占耕地建房问题整治，持续开展“两违”整治攻坚行动，加快土地、矿产卫片违法图斑查处。七是切实加强用地要素保障，保障重点建设项目用地需求，将国土空间规划指标科学、合理分配，正确引导建设项目选址，严格执行“一书、一会、一函”制度，加强对用地单位各类用地报件工作的指导。八是推进不动产登记工作提质增效，继续推动优化流程，推进“一窗受理、并行办理”、“互联网+不动产登记”和部门间信息共享集成工作，着力推动不动产登记历史遗留问题解决，实现办理时间再压缩，服务质量再提升。</t>
  </si>
  <si>
    <t>---</t>
  </si>
  <si>
    <t>2023</t>
  </si>
  <si>
    <t>一是有序开展国土空间规划编制工作。二是持续深入开展批而未供土地和闲置土地处置，优化开发利用，提高土地利用效率，最大限度降低GDP耗地量，节约集约用地。三是切实强化重点建设项目土地要素保障，切实有效开展好重大项目要素保障组办公室有关工作。四是严守耕地红线，不断提高耕地保护水平，健全完善耕地保护机制制度，落实最严格的耕地保护制度，防止耕地“非粮化”，保障国家粮食安全。不断提升补充耕地能力，加大土地整治项目实施力度，五是持续加强地质灾害综合防治体系建设，加快地质灾害工程治理项目验收，做细做实汛前、汛中各项工作。六是严格依法行政，深入开展农村乱占耕地建房问题整治，持续开展“两违”整治攻坚行动，加快土地、矿产卫片违法图斑查处。七是切实加强用地要素保障，保障重点建设项目用地需求，将国土空间规划指标科学、合理分配，正确引导建设项目选址，严格执行“一书、一会、一函”制度，加强对用地单位各类用地报件组件工作的指导。八是推进不动产登记工作提质增效，继续推动优化流程，推进“一窗受理、并行办理”、“互联网+不动产登记”和部门间信息共享集成工作，着力推动不动产登记历史遗留问题解决，实现办理时间再压缩，服务质量再提升。</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</si>
  <si>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</si>
  <si>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</si>
  <si>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</si>
  <si>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</si>
  <si>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</si>
  <si>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</si>
  <si>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</si>
  <si>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</si>
  <si>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</si>
  <si>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</si>
  <si>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</si>
  <si>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</si>
  <si>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临沧市国土空间规划、国土空间生态修复、沿边可持续发展城镇带等专项规划编制</t>
  </si>
  <si>
    <t>一级</t>
  </si>
  <si>
    <t>用于临沧市国土空间规划、国土空间生态修复、沿边可持续发展城镇带等专项规划编制经费，博尚片区规划路网研究、博尚片区产业研究等项目编制</t>
  </si>
  <si>
    <t>临沧市国土空间基础信息平台及国土空间规划“一张图”实施监督系统，临沧市“多规合一”平台建设</t>
  </si>
  <si>
    <t>建设临沧市“多规合一”信息平台，统筹空间资源，集成公共政策、共享信息数据、提升治理能力，实现“一张蓝图”干到底。搭建“图找临沧”空间治理创新示范区平台，实现横向16个部门多套图汇集、共享,纵向市、县、乡（镇）、村的对接与衔接，实现橫到边、纵到底的基础上，实现现状一张图、规划一张图、实施一张图，为临沧大数据建设、政府决策、市民查询、客商查询、空间治理体系和治理能力现代化提供空间数据基础。</t>
  </si>
  <si>
    <t>自然灾害防治体系建设（地质灾害防治）</t>
  </si>
  <si>
    <t>卫片执法</t>
  </si>
  <si>
    <t>制定本地区具体工作方案，指导、督促县区做好卫片检查，开展数据集中审核、实地验收等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</si>
  <si>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</si>
  <si>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</si>
  <si>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</si>
  <si>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</si>
  <si>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</si>
  <si>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</si>
  <si>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</si>
  <si>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</si>
  <si>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</si>
  <si>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</si>
  <si>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</si>
  <si>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增减挂钩项目</t>
  </si>
  <si>
    <t>----</t>
  </si>
  <si>
    <t>个</t>
  </si>
  <si>
    <t>质量指标</t>
  </si>
  <si>
    <t>农村不动产确权登记发证率</t>
  </si>
  <si>
    <t>%</t>
  </si>
  <si>
    <t>时效指标</t>
  </si>
  <si>
    <t>按时完成</t>
  </si>
  <si>
    <t>年</t>
  </si>
  <si>
    <t>成本指标</t>
  </si>
  <si>
    <t>审查上报成片开发方案</t>
  </si>
  <si>
    <t>效益指标</t>
  </si>
  <si>
    <t>经济效益
指标</t>
  </si>
  <si>
    <t>全市清理出历史遗留项目</t>
  </si>
  <si>
    <t>社会效益
指标</t>
  </si>
  <si>
    <r>
      <t>2021</t>
    </r>
    <r>
      <rPr>
        <sz val="11"/>
        <color indexed="8"/>
        <rFont val="仿宋_GB2312"/>
        <family val="3"/>
      </rPr>
      <t>年矿产资源领域</t>
    </r>
    <r>
      <rPr>
        <sz val="11"/>
        <color indexed="8"/>
        <rFont val="Times New Roman"/>
        <family val="1"/>
      </rPr>
      <t>“</t>
    </r>
    <r>
      <rPr>
        <sz val="11"/>
        <color indexed="8"/>
        <rFont val="仿宋_GB2312"/>
        <family val="3"/>
      </rPr>
      <t>打非治违</t>
    </r>
    <r>
      <rPr>
        <sz val="11"/>
        <color indexed="8"/>
        <rFont val="Times New Roman"/>
        <family val="1"/>
      </rPr>
      <t>”</t>
    </r>
    <r>
      <rPr>
        <sz val="11"/>
        <color indexed="8"/>
        <rFont val="宋体"/>
        <family val="0"/>
      </rPr>
      <t>立案查处</t>
    </r>
  </si>
  <si>
    <t>生态效益
指标</t>
  </si>
  <si>
    <t>确保“十四五”期间完成补充耕地</t>
  </si>
  <si>
    <t>万亩</t>
  </si>
  <si>
    <t>可持续影响
指标</t>
  </si>
  <si>
    <r>
      <t>全市共清理排查处</t>
    </r>
    <r>
      <rPr>
        <sz val="11"/>
        <color indexed="8"/>
        <rFont val="Times New Roman"/>
        <family val="1"/>
      </rPr>
      <t>“</t>
    </r>
    <r>
      <rPr>
        <sz val="11"/>
        <color indexed="8"/>
        <rFont val="仿宋_GB2312"/>
        <family val="3"/>
      </rPr>
      <t>两违</t>
    </r>
    <r>
      <rPr>
        <sz val="11"/>
        <color indexed="8"/>
        <rFont val="Times New Roman"/>
        <family val="1"/>
      </rPr>
      <t>”</t>
    </r>
    <r>
      <rPr>
        <sz val="11"/>
        <color indexed="8"/>
        <rFont val="仿宋_GB2312"/>
        <family val="3"/>
      </rPr>
      <t>问题</t>
    </r>
  </si>
  <si>
    <t>宗</t>
  </si>
  <si>
    <t>满意度指标</t>
  </si>
  <si>
    <t>服务对象满意度指标等</t>
  </si>
  <si>
    <t>服务对象满意度</t>
  </si>
  <si>
    <t>其他需说明事项</t>
  </si>
  <si>
    <t>备注：1.涉密部门和涉密信息按保密规定不公开。</t>
  </si>
  <si>
    <t xml:space="preserve">      2.一级指标包含产出指标、效益指标、满意度指标，二级指标和三级指标根据项目实际情况设置。</t>
  </si>
  <si>
    <t xml:space="preserve">项目支出绩效自评表 </t>
  </si>
  <si>
    <t>良</t>
  </si>
  <si>
    <t>（2021年度）</t>
  </si>
  <si>
    <t>中</t>
  </si>
  <si>
    <t>项目名称</t>
  </si>
  <si>
    <t>2020年临沧市农业转移人口市民化奖励专项资金</t>
  </si>
  <si>
    <t>差</t>
  </si>
  <si>
    <t>主管部门</t>
  </si>
  <si>
    <t>资金使用单位</t>
  </si>
  <si>
    <t>自然资源调查监测科（自然资源确权登记局）</t>
  </si>
  <si>
    <t>项目资金
（万元）</t>
  </si>
  <si>
    <t>年初预算数</t>
  </si>
  <si>
    <t>全年预算数</t>
  </si>
  <si>
    <t>全年执行数</t>
  </si>
  <si>
    <t>分值</t>
  </si>
  <si>
    <t>执行率</t>
  </si>
  <si>
    <t>得分</t>
  </si>
  <si>
    <t>年度资金总额：</t>
  </si>
  <si>
    <t>25万元</t>
  </si>
  <si>
    <r>
      <rPr>
        <sz val="10"/>
        <color indexed="8"/>
        <rFont val="宋体"/>
        <family val="0"/>
      </rPr>
      <t xml:space="preserve"> </t>
    </r>
    <r>
      <rPr>
        <sz val="10"/>
        <color indexed="8"/>
        <rFont val="宋体"/>
        <family val="0"/>
      </rPr>
      <t>其中：当年本级财力安排</t>
    </r>
  </si>
  <si>
    <r>
      <rPr>
        <sz val="10"/>
        <color indexed="8"/>
        <rFont val="宋体"/>
        <family val="0"/>
      </rPr>
      <t xml:space="preserve"> </t>
    </r>
    <r>
      <rPr>
        <sz val="10"/>
        <color indexed="8"/>
        <rFont val="宋体"/>
        <family val="0"/>
      </rPr>
      <t xml:space="preserve">      当年上级专款 </t>
    </r>
  </si>
  <si>
    <t xml:space="preserve">       结余结转资金</t>
  </si>
  <si>
    <r>
      <rPr>
        <sz val="9"/>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</si>
  <si>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年度总体目标</t>
  </si>
  <si>
    <t>预期目标</t>
  </si>
  <si>
    <t>一是加快城乡建设用地增减挂钩项目实施，落实项目挂钩责任制，督促各县区政府全面落实增减挂钩政策和组织项目实施工作的主体责任，全力抓好增减挂钩拆旧复垦工作，切实保障农业转移人口用地需求。
二是积极推进农村不动产确权登记工作，确保2020年底前，全市农村宅基地和集体建设用地使用权登记颁证率达90%以上，将农村不动产登记纳入不动产登记日常工作，基本实现不动产登记城乡全覆盖。通过开展农村不动产确权登记工作，将农民的宅基地和房屋财产权益以不动产登记形式固定下来，有效保障农业转移人口的财产权益，巩固拓展脱贫攻坚成果，助力全面实施乡村振兴战略，助推农业转移人口市民化工作开展，项目受益对象为农业转移人口、广大农村及农村居民。</t>
  </si>
  <si>
    <t xml:space="preserve">一是加强城乡建设用地增减挂钩项目的实施力度，以项目结余指标保障进城落户人员的用地需求。临沧市2019年前共获批26个增减挂钩项目，目前，已完成市级初验 21个项目（其中：上报省厅验收18个）。全市增减挂钩项目已实际复垦面积8233.32亩（耕地5119.26亩、水田191.05亩），市级初验后可产生指标5176.72亩（耕地3442.36亩、水田172.48亩）。
二是临沧市共计完成农村宅基地宗地信息采集量531456宗，其中：具备登记发证条件宗地437094宗；暂时不符合登记条件宗地94362宗。具备登记发证条件宗地中，历史已发证宗地127607宗，集中审核通过296780宗，总登记宗地424387宗，登记率为97.09%。全市涉及建档立卡搬迁安置住房5333套，现已全部完成权籍调查和登记发证。
</t>
  </si>
  <si>
    <t>绩效指标</t>
  </si>
  <si>
    <t>一级
指标</t>
  </si>
  <si>
    <t>年度指标值</t>
  </si>
  <si>
    <t>偏差原因分析及改正措施</t>
  </si>
  <si>
    <t>产
出
指
标</t>
  </si>
  <si>
    <t>指标1：加快推进获批的26个增减挂钩项目的审查验收工作</t>
  </si>
  <si>
    <t>完成获批增减挂钩项目总数70%（19个）的市级初验工作</t>
  </si>
  <si>
    <t>完成21个增减挂钩项目市级初验，其中18个已上报省厅验收</t>
  </si>
  <si>
    <t>指标2：</t>
  </si>
  <si>
    <t>……</t>
  </si>
  <si>
    <t>指标1：</t>
  </si>
  <si>
    <t>指标1：2020年底前完成农村不动产确权登记工作；按照省级部署要求，做好增减挂钩年度各项工作</t>
  </si>
  <si>
    <t>1年</t>
  </si>
  <si>
    <t>已按时完成</t>
  </si>
  <si>
    <t>效
益
指
标</t>
  </si>
  <si>
    <t>经济效益
指标</t>
  </si>
  <si>
    <t>社会效益
指标</t>
  </si>
  <si>
    <t>指标1：紧盯增减挂钩复垦项目实施，全力抓好增减挂钩拆旧复垦工作，以项目结余指标保障进城落户人员的用地需求。</t>
  </si>
  <si>
    <t>复垦面积达5000亩以上</t>
  </si>
  <si>
    <t>全市增减挂钩项目已实际复垦面积8233.32亩（耕地5119.26亩、水田191.05亩），市级初验后可产生指标5176.72亩（耕地3442.36亩、水田172.48亩）</t>
  </si>
  <si>
    <t>指标2：农村宅基地和集体建设用地使用权登记颁证率达90%以上，将农村不动产登记纳入不动产登记日常工作，基本实现不动产登记城乡全覆盖</t>
  </si>
  <si>
    <t>登记率达90%以上,完成数据建库工作</t>
  </si>
  <si>
    <t>农村宅基地和集体建设用地使用权登记率达97.09%，并通过省级质检</t>
  </si>
  <si>
    <t>生态效益
指标</t>
  </si>
  <si>
    <t>可持续影响指标</t>
  </si>
  <si>
    <t>服务对象
满意度指标</t>
  </si>
  <si>
    <t>指标1：服务于广大农村及农村居民，有效保障农业转移人口的用地需求和合法财产权益</t>
  </si>
  <si>
    <t>服务广大农村居民</t>
  </si>
  <si>
    <t>一是全力抓好城乡建设用地增减挂钩项目，完成21个增减挂钩项目市级初验，切实保障农业转移人口用地需求。二是持续做好农村不动产确权登记工作。目前，我市农村不动产确权登记工作已按省级要求完成，通过开展农村不动产确权登记工作，将农民的宅基地和房屋财产权益以不动产登记形式固定下来，有效保障农业转移人口的财产权益</t>
  </si>
  <si>
    <t>其他需要说明的事项</t>
  </si>
  <si>
    <t>总分</t>
  </si>
  <si>
    <t>自评等级</t>
  </si>
  <si>
    <t>2019年农业转移人口市民化财政奖励补助资金</t>
  </si>
  <si>
    <t>0.5万元</t>
  </si>
  <si>
    <t>积极推进农村不动产确权登记工作，确保2020年底前，全市农村宅基地和集体建设用地使用权登记颁证率达90%以上，完成农村不动产登记数据建库、信息汇交等工作，将农村不动产登记纳入不动产登记日常工作，基本实现不动产登记城乡全覆盖。通过开展农村不动产确权登记工作，将农民的宅基地和房屋财产权益以不动产登记形式固定下来，有效保障农业转移人口的财产权益，巩固拓展脱贫攻坚成果，助力全面实施乡村振兴战略，助推农业转移人口市民化工作开展，项目受益对象为农业转移人口、广大农村及农村居民。</t>
  </si>
  <si>
    <t xml:space="preserve">我市农村不动产确权登记发证已完成云宅调信息采集、三级认定、集中审核、数据建库、资料归档工作，成果已通过省级质检并完成数据汇交工作。共计完成全市农村宅基地宗地信息采集量531456宗，其中：具备登记发证条件宗地437094宗；暂时不符合登记条件宗地94362宗。具备登记发证条件宗地中，历史已发证宗地127607宗，集中审核通过296780宗，总登记宗地424387宗，登记率为97.09%。全市涉及建档立卡搬迁安置住房5333套，现已全部完成权籍调查和登记发证。
</t>
  </si>
  <si>
    <t>指标1：2020年底前完成</t>
  </si>
  <si>
    <t>指标1：农村宅基地和集体建设用地使用权登记颁证率达90%以上，完成数据建库、信息汇交等工作，将农村不动产登记纳入不动产登记日常工作，基本实现不动产登记城乡全覆盖</t>
  </si>
  <si>
    <t>农村宅基地和集体建设用地使用权登记率达97.09%，已完成数据建库、资料归档，并通过省级质检</t>
  </si>
  <si>
    <t>指标1：服务于广大农村及农村居民，有效保障农业转移人口的财产权益</t>
  </si>
  <si>
    <t>目前，我市农村不动产确权登记工作已按省级要求完成，通过开展农村不动产确权登记工作，将农民的宅基地和房屋财产权益以不动产登记形式固定下来，有效保障农业转移人口的财产权益</t>
  </si>
  <si>
    <t>2020年土地变更调查与遥感监测工作省对下补助资金</t>
  </si>
  <si>
    <t>5.08万元</t>
  </si>
  <si>
    <t>土地变更调查是依据国务院《土地调查条例》、国土资源部《土地调查条例实施办法》开展的年度性工作。通过开展土地变更调查获取的年度土地利用现状数据，为年度国土资源各项管理工作提供基础数据支撑，也是地方各级政府进行宏观决策的重要依据。</t>
  </si>
  <si>
    <t>根据第三次全国国土调查统一时点更新成果，开展了2020年度国土变更调查与遥感监测工作，目前，我市2020年国土变更调查初始成果已通过省级、国家核查。</t>
  </si>
  <si>
    <t>指标1：完成2020年度全市（23620平方千米）的土地变更调查工作</t>
  </si>
  <si>
    <t>23620平方千米</t>
  </si>
  <si>
    <t>已完成2020年度全市（23620平方千米）的土地变更调查工作</t>
  </si>
  <si>
    <t>指标1：县级初始调查成果提交省级核查时限</t>
  </si>
  <si>
    <t>2021年7月前</t>
  </si>
  <si>
    <t>2021年7月，调查成果通过市、省、国家级核查</t>
  </si>
  <si>
    <t>指标1：成果运用率</t>
  </si>
  <si>
    <t>≥80%</t>
  </si>
  <si>
    <t>成果广泛应用于全市自然资源精细化管理以及农业农村、生态、水利、林草、交通、城市建设等政府部门的日常业务中，成果利用率≥85%</t>
  </si>
  <si>
    <t>指标1：面向政府机关、科研机构、社会公众提供服务</t>
  </si>
  <si>
    <t>≥90%</t>
  </si>
  <si>
    <t>（ 2021 年度）</t>
  </si>
  <si>
    <t>农村工作美丽临沧建设万名干部规划家乡提升现场会会议经费</t>
  </si>
  <si>
    <t>为深入贯彻落实省委、省政府临沧现场办公会精神，做好
全市农村工作、美丽临沧建设工作，提升万名干部规划家乡
成效，经市委研究决定，召开市委农村工作、美丽临沧建设
暨万名干部规划家乡提升现场会</t>
  </si>
  <si>
    <t>分别在临翔区、云县、凤庆县、双江自治县设现场考察
点，在双江自治县设主会场，在市政府一楼二会议室和各县（区）、乡（镇、街道）设分会场。</t>
  </si>
  <si>
    <t>指标1：2021 年 7 月 15 日（星期四）在临翔区、云县、凤庆县、双江自治县现场调研；7 月 16 日（星期五）上午以视频形式召开大会，在双江自治县设主会场，在市政府一楼二会议室和各县（区、临沧边合区）、乡（镇、街道、农场）设分会场。会期 1 天半。</t>
  </si>
  <si>
    <t>组织有关人员参加现场调研、开会</t>
  </si>
  <si>
    <t>指标1：会议上一是观看凤庆县、沧源县、双江县美丽县城建设专题片（20 分钟）；二是交流发言；三是市委书记讲话；四是市委副书记、市人民政府市长部署美丽临沧建设工作；五是市委副书记部署农业农村和乡村振兴工作。</t>
  </si>
  <si>
    <t>指标1：第一天报道，第二天现场调研，第三天开会。</t>
  </si>
  <si>
    <t>指标1：成立了文稿组、会务组、后勤保障组、宣传报道组。负责会议材料起草、会议现场准备及相关会务组织保障、宣传工作</t>
  </si>
  <si>
    <t>指标1：通过现场调研、召开会议深入贯彻落实省委、省政府临沧现场办公会精神，做好全市农村工作、美丽临沧建设工作，提升万名干部规划家乡成效</t>
  </si>
  <si>
    <t>指标1：全程参加会议人员</t>
  </si>
  <si>
    <t>满意</t>
  </si>
  <si>
    <t>指标2：在市级主会场参加会议人员</t>
  </si>
  <si>
    <t>优</t>
  </si>
  <si>
    <t>城乡规划管理经费</t>
  </si>
  <si>
    <t>通过现场踏勘、开会研究、调研督导，指导好县区开展“万名干部规划家乡行动”成果提升完善规划编制工作</t>
  </si>
  <si>
    <t>指标1：城乡规划管理日常工作经费、行政区域内城镇开发边界以外乡村地区村庄规划编制（差旅费、会务费）</t>
  </si>
  <si>
    <t>确保临沧市“万名干部
规划家乡行动”成果提升完善规划编制工作进展顺利</t>
  </si>
  <si>
    <t>完成2021年规划编制任务</t>
  </si>
  <si>
    <t>指标1：2021年底前完成临沧市“万名干部
规划家乡行动”成果提升完善2021年度规划编制工作</t>
  </si>
  <si>
    <t>指导好临沧市“万名干部
规划家乡行动”成果提升完善规划编制工作</t>
  </si>
  <si>
    <t>现场踏勘、开会研究、规划成果审查</t>
  </si>
  <si>
    <t>指标1：指导好临沧市“万名干部
规划家乡行动”成果提升完善规划编制工作</t>
  </si>
  <si>
    <t>指标1：编制工作进展顺利</t>
  </si>
  <si>
    <t>完成2021年度规划编制任务</t>
  </si>
  <si>
    <t>指标1：完成2021年度规划编制，为乡村振兴和农业农村现代化提供规划支撑和保障</t>
  </si>
  <si>
    <t>指标1：省级试点通过省自然资源厅审查</t>
  </si>
  <si>
    <t>指标2：当地村民表决</t>
  </si>
  <si>
    <t>（     2021 年度）</t>
  </si>
  <si>
    <t>规划馆聘用人员和维护人员补助经费</t>
  </si>
  <si>
    <t>临沧市城市规划馆</t>
  </si>
  <si>
    <r>
      <rPr>
        <sz val="10"/>
        <color indexed="8"/>
        <rFont val="宋体"/>
        <family val="0"/>
      </rPr>
      <t xml:space="preserve"> </t>
    </r>
    <r>
      <rPr>
        <sz val="10"/>
        <color indexed="8"/>
        <rFont val="宋体"/>
        <family val="0"/>
      </rPr>
      <t>其中：当年本级财力安排</t>
    </r>
  </si>
  <si>
    <t>让全市人民在看到临沧市发展的巨大成就和美好蓝图的同时，充分展现市民对临沧历史回忆和城市发展愿景的个人表达，激发市民了解、参与和监督城市规划，激发市民对城市认同感、自豪感、民了解、参与和监督城市规划，激发市民对城市认同感、自豪感、归属感，增强对城市建设发展的信心；要让国内外客人在有限的空间中，认识临沧的过去、现在和未来，了解临沧良好的投资环境和发展空间，增强到临沧创业发展的信心</t>
  </si>
  <si>
    <t>达到预期目标</t>
  </si>
  <si>
    <t>核定讲解员、综合管理员、维护人员工资发放</t>
  </si>
  <si>
    <t>讲解员、综合管理员、维护人员工资按时发放</t>
  </si>
  <si>
    <t>讲解员、综合管理员、维护人员工资发放</t>
  </si>
  <si>
    <t>城市规划馆日常参观接待</t>
  </si>
  <si>
    <t>城市规划馆运营维护管理经费</t>
  </si>
  <si>
    <t>确保展馆正常运转，日常维护保养设备</t>
  </si>
  <si>
    <t>城市规划馆设备维护、系统升级及水电网络费用等运营维护</t>
  </si>
  <si>
    <t>指标1：城市规划馆日常参观接待</t>
  </si>
  <si>
    <t>临沧市国土空间基础信息平台和“一张图”实施监督系统，临沧多规合一补助经费</t>
  </si>
  <si>
    <t>65万元</t>
  </si>
  <si>
    <t xml:space="preserve"> （1）在国家、省级国土空间信息基础平台总体目标和建设思路的指导下，通过集成或接入市、县（区）基础地理、地理国情普查、遥感、土地、地质、矿产资源、地质环境、不动产、规划、管理等自然资源系统所属信息资源，引入市级原大数平台数据，形成内容全面、更新及时、权威准确的市、县（区）自然资源“一张图” 数据资源体系，为市、县（区）国土空间规划的编制、行政审批、监测监管、执法监督、决策分析提供有力的应用服务和技术支撑，不断提升国土空间治理能力的现代化水平。
（2）基于国土空间基础信息平台，建设国土空间规划“一张图”实施监督系统，实现对国土空间规划编制、核查、审批、实施、监测、评估、预警全过程的支撑，纵向上实现与省级平台的互联互通与信息融合，横向上实现与其他政府部门之间的信息共享，全面提升国土空间治理体系和治理能力现代化水平。 
</t>
  </si>
  <si>
    <t>完成系统和平台的搭建。拟定了《临沧市自然资源和规划空间基础数据资源目录》，完成相关数据入库；建设完成数据库和指标模型库，能提供一张图、规划分析评价、规划审查管理、支撑规划实施、监测评估预警多个模块的功能，满足规划成果报批条件。</t>
  </si>
  <si>
    <t>指标1：国土空间基础信息平台开发</t>
  </si>
  <si>
    <t>1套</t>
  </si>
  <si>
    <t>未全面完成开发，根据上级要求继续开发</t>
  </si>
  <si>
    <t>指标2：“一张图”实施监督系统开发</t>
  </si>
  <si>
    <t>指标3：矿业权智能审批管理信息系统开发</t>
  </si>
  <si>
    <r>
      <rPr>
        <sz val="10"/>
        <color indexed="8"/>
        <rFont val="宋体"/>
        <family val="0"/>
      </rPr>
      <t>1</t>
    </r>
    <r>
      <rPr>
        <sz val="10"/>
        <color indexed="8"/>
        <rFont val="宋体"/>
        <family val="0"/>
      </rPr>
      <t>0</t>
    </r>
  </si>
  <si>
    <t>指标1：故障响应时限</t>
  </si>
  <si>
    <t>≤2小时</t>
  </si>
  <si>
    <t>指标2：故障排除时限</t>
  </si>
  <si>
    <t>≤24小时</t>
  </si>
  <si>
    <r>
      <rPr>
        <sz val="9"/>
        <rFont val="宋体"/>
        <family val="0"/>
      </rPr>
      <t>1</t>
    </r>
    <r>
      <rPr>
        <sz val="9"/>
        <rFont val="宋体"/>
        <family val="0"/>
      </rPr>
      <t>0</t>
    </r>
  </si>
  <si>
    <t>指标1：实现与省级系统以及平行部门的系统对接</t>
  </si>
  <si>
    <t>暂未实现与国家平台对接，根据上级要求继续开发</t>
  </si>
  <si>
    <t>指标1：用户使用满意度</t>
  </si>
  <si>
    <t>还有待优化完善</t>
  </si>
  <si>
    <t>临沧市国土空间规划、国土空间生态修复、沿边可持续发展城镇带等专项规划编制经费</t>
  </si>
  <si>
    <t>空间规划科</t>
  </si>
  <si>
    <t>111.4万</t>
  </si>
  <si>
    <t>到2021年底完成市、县两级国土空间规划重点专题文本的编制及审查工作，并完成临沧市国土空间规划文本初稿的编制，</t>
  </si>
  <si>
    <t>通过向上到省厅空规局汇报、开会研究、到县区调研督导，完成沿边城镇带规划编制工作；完成市本级“双评价”“双评估”两个支撑性专题的省级审查，完成《临沧市国土空间规划（2021-2035）（草案）》公示，以及完成规划指标体系等17个总规前期专题；完成县级总规重点专题的审查</t>
  </si>
  <si>
    <t>指标1：统筹推进市、县两级国土空间规划前期专题研究工作</t>
  </si>
  <si>
    <t>2021年12月31日前完成支撑性专题及前期专题</t>
  </si>
  <si>
    <t>市级“双评价”“双评估”2个支撑性专题通过省厅技术审查，完成规划指标体系等17个总规前期专题</t>
  </si>
  <si>
    <t>指标1：统筹推进市、县两级国土空间规划编制工作</t>
  </si>
  <si>
    <t>2021年12月31日前完成市级总规编制及县级重点专题的审查</t>
  </si>
  <si>
    <t>《临沧市国土空间规划啊（2021-2035）（草案）》完成公示，县级“双评估”“村庄布局布点规划”重点专题通过市级审查</t>
  </si>
  <si>
    <t>指标1：2021年12月31日前完成</t>
  </si>
  <si>
    <t>2021年12月31日前完成</t>
  </si>
  <si>
    <t>8月公示《临沧市国土空间规划啊（2021-2035）（草案）》，12月完成县级重点专题审查</t>
  </si>
  <si>
    <t>指标1：总价按国土空间规划设计收费控制</t>
  </si>
  <si>
    <t>总价按国土空间规划设计收费控制</t>
  </si>
  <si>
    <t>按党组会议题通过金额，结合合同进行拨付</t>
  </si>
  <si>
    <t>指标1：完成沿边城镇带规划编制</t>
  </si>
  <si>
    <t>完成沿边城镇带规划编制工作</t>
  </si>
  <si>
    <t>沿边城镇带规划文本获市政府批复，并对该编制经费拨付完成</t>
  </si>
  <si>
    <t>指标1：指导片区控制性详细规划编制</t>
  </si>
  <si>
    <t>指导片区控制性详细规划编制</t>
  </si>
  <si>
    <t>指标1：及时审结各类需审批的城乡规划</t>
  </si>
  <si>
    <t>及时审结各类需审批的城乡规划</t>
  </si>
  <si>
    <t>指标1：筹备好市空规委全体会议、办公会议</t>
  </si>
  <si>
    <t>筹备好市空规委全体会议、办公会议</t>
  </si>
  <si>
    <t>共筹备临沧市国土空间规划委员会6次办公会议，1次全体会议</t>
  </si>
  <si>
    <t>（    2021年度）</t>
  </si>
  <si>
    <t>自然资源法治建设专项经费</t>
  </si>
  <si>
    <t>政策法规和执法监督科</t>
  </si>
  <si>
    <t>紧紧围绕全市自然资源和规划中心工作，以全面推进依法行政为主线，一是健全法制审核制度，强化源头预防。二是推进行政决策科学化民主化法治化。三是加强法治宣传教育，提升法治素质和能力。</t>
  </si>
  <si>
    <t>落实法律顾问制度。年内共办理行政复议案件2件；应诉行政案件6件。强化法治宣传教育。一是按照“谁执法谁普法”普法责任制要求，年内认真组织开展4.12地球日、6.25土地日、12.4宪法宣传日等宣传教育活动</t>
  </si>
  <si>
    <t>指标1：落实法律顾问制度</t>
  </si>
  <si>
    <t>指标1：行政复议案件</t>
  </si>
  <si>
    <t>指标2：应诉行政案件</t>
  </si>
  <si>
    <t>指标1：培训法规政策知悉率</t>
  </si>
  <si>
    <t>优秀</t>
  </si>
  <si>
    <t>2021年砂石资源远程监控管理系统管理项目工作经费</t>
  </si>
  <si>
    <t>年度资金总额：（元）</t>
  </si>
  <si>
    <t>深入实施“生态立市、绿色崛起”战略，全面推行河长制，推进绿色发展、着力解决突出环境问题、加大生态系统保护力度、改革生态环境监管体制，形成节约资源和保护环境的空间格局，产业结构、生产方式、生活方式重要举措。进一步规范砂石资源管理秩序，促进资源保护开发利用充分发挥生态效益、社会效益、经济效益、争当全省“生态文明建设排头兵”</t>
  </si>
  <si>
    <t>截至2021年12月31日，全市共安装远程监控系统监管平台9个（其中市级1个，县、区8个）。全市共安装砂石企业计量准运系统190套，其中临翔区27套、云县32套、凤庆6套、永德48套、镇康14套、耿马40套、沧源14套、双江9套；多卡口防逃逸系统23个，其中云县3个、耿马4个、永德16个。</t>
  </si>
  <si>
    <t>根据各县（区）排查上报数量，对砂石开采企业安装远程监控计量准运管理信息系统</t>
  </si>
  <si>
    <t>报1装1</t>
  </si>
  <si>
    <t>安装190家套</t>
  </si>
  <si>
    <t>按照合同要求项目按质完成市级砂石资源平台建设及维护</t>
  </si>
  <si>
    <t>正常维护</t>
  </si>
  <si>
    <t>完成全市监控系统安装建设</t>
  </si>
  <si>
    <t>安装9家</t>
  </si>
  <si>
    <t>保障项目运行</t>
  </si>
  <si>
    <t>正常运行</t>
  </si>
  <si>
    <t>社会效益指标</t>
  </si>
  <si>
    <t>争当全省生态文明建设排头兵</t>
  </si>
  <si>
    <t>2020年12月31日前</t>
  </si>
  <si>
    <t>努力向生态文明排头兵靠拢</t>
  </si>
  <si>
    <t>生态效益指标</t>
  </si>
  <si>
    <t>改善生态环境</t>
  </si>
  <si>
    <t>系统正常运行，处理数据6696件</t>
  </si>
  <si>
    <t>2021年自然资源卫片执法省对下（市本级）补助经费</t>
  </si>
  <si>
    <t>1.制定本地区具体工作方案，指导、督促县(区)做好卫片检查工作;2.直接查处卫片检查中的典型违法案件;3.开展数据集中审核、实地验收等工作，按时上报工作报告和相关数据成果，并对数据的真实性、准确性负责;4.督促县(区)做好日常执法监管工作，对未通过省自然资源厅评估认定的，督促相关县(区)依据反馈意见进行整改和纠正，重新上报数据;5.综合应用卫片成果和违法行为处理信息系统(综合统计)数据成果，评估县(区)年度自然资源管理秩序状况；6.提请市人民政府对自然资源管理秩序混乱、违法用地用矿情况严重的县（区）开展约谈，并会同相关部门启动问责;7.推动卫片执法监管工作常态化，切实掌握执法监管的主动权，及时有效地遏制违法违规用地行为的发生;8.持续加强对土地、矿产开发利用情况的全面监管，进一步督促各地落实自然资源监管责任，加快推动法治国土建设进程，坚决守住耕地红线和生态红线，保障粮食安全和生态安全;9.不断促进自然资源监管的信息化、规范化和科学化，提高自然资源的管理与服务水平。</t>
  </si>
  <si>
    <t>1.制定并印发了《临沧市2021年度卫片执法工作方案》；2.指导、督促县(区)做好卫片检查、日常执法监管工作;3.开展数据集中审核、实地验收等工作;4.评估县(区)年度自然资源管理秩序状况，作为考核依据；5.推动卫片执法监管工作常态化，制定《动态巡查工作方案》；6.持续加强对土地、矿产开发利用情况的全面监管。</t>
  </si>
  <si>
    <t>产                              出                                指                                    标</t>
  </si>
  <si>
    <t>违法案卷组卷归档率</t>
  </si>
  <si>
    <t>市级图斑审核率</t>
  </si>
  <si>
    <t>成果通过国家级核查率</t>
  </si>
  <si>
    <t>≥95%</t>
  </si>
  <si>
    <t>上报数据完整性</t>
  </si>
  <si>
    <t>提交成果时限</t>
  </si>
  <si>
    <t>2022年6月30日前</t>
  </si>
  <si>
    <t>按时提交</t>
  </si>
  <si>
    <t>违法行为责停率</t>
  </si>
  <si>
    <t>违法行为立案率</t>
  </si>
  <si>
    <t>经核查，多为设施农用地、住宅用地、临时用地，故非立案处理</t>
  </si>
  <si>
    <t>违法行为结案率</t>
  </si>
  <si>
    <t>违法案件查处整改到位率</t>
  </si>
  <si>
    <t>≥70%</t>
  </si>
  <si>
    <t>经济效益指标</t>
  </si>
  <si>
    <t>挽回国家资源和经济损失</t>
  </si>
  <si>
    <t>≥3000万元</t>
  </si>
  <si>
    <t>484.52万元</t>
  </si>
  <si>
    <t>执法公正性满意度</t>
  </si>
  <si>
    <t>2020年市级卫片执法补助经费</t>
  </si>
  <si>
    <t>1.制定并印发了《临沧市2020年度卫片执法工作方案》；2.指导、督促县(区)做好卫片检查、日常执法监管工作;3.开展数据集中审核、实地验收等工作;4.评估县(区)年度自然资源管理秩序状况，作为考核依据；5.推动卫片执法监管工作常态化，制定《动态巡查工作方案》；6.持续加强对土地、矿产开发利用情况的全面监管。</t>
  </si>
  <si>
    <t>2020年10月21日前</t>
  </si>
  <si>
    <t>部分案件已履行完毕但司法程序未走完</t>
  </si>
  <si>
    <t>48.24万元</t>
  </si>
  <si>
    <t>矿政资源管理经费</t>
  </si>
  <si>
    <t>60万元</t>
  </si>
  <si>
    <t>一是按照自然资源部、省自然资源厅关于开展矿产资源储量动态监测及矿山开采现状实地测量、矿业权勘查开采信息公示相关要求和工作程序，开展全市的矿产资源储量动态测量、矿山开采现状实地测量、矿业权人勘查开采信息公示实地核查；二是按时按质全面完成临沧市第四轮矿产资源规划的编制、审查验收。</t>
  </si>
  <si>
    <t>一是完成4个矿山的储量动态测量的实地核查、完成10个矿山的开采现状实地测量的实地核查、完成2个采矿权的开采信息公示实地核查；二是完成临沧市第四轮矿产资源规划文本编制及数据库建设，并将规划文本上报省自然资源厅进行初审。</t>
  </si>
  <si>
    <t>指标1：按合同约定开展矿业权出让收益评估工作</t>
  </si>
  <si>
    <t>完成市级审查备案的3个矿山恢复治理与土地复垦方案审查</t>
  </si>
  <si>
    <t>3个矿山恢复治理与土地复垦方案审查</t>
  </si>
  <si>
    <t>指标1：矿产资源储量动态测量及矿山开采现状实地测量实地核查</t>
  </si>
  <si>
    <t>指标2：矿业权人勘查开采信息公示实地核查</t>
  </si>
  <si>
    <t>指标3：临沧市第四轮矿产资源规划的编制、审查验收</t>
  </si>
  <si>
    <t>指标1：足额收缴矿业权出让收益</t>
  </si>
  <si>
    <t>指标1：临沧市第四轮矿产资源规划的编制</t>
  </si>
  <si>
    <t>得到矿业权人认可，使矿业权人满意</t>
  </si>
  <si>
    <t>2021年地质灾害防治专项资金市级配套经费</t>
  </si>
  <si>
    <t>2020年地质灾害气象风险预警服务</t>
  </si>
  <si>
    <t>完成2020年地质灾害气象风险预警服务（2020年7月-2021年6月）</t>
  </si>
  <si>
    <t>按照设计完成工程量</t>
  </si>
  <si>
    <t>按合同规定期限完成各项任务</t>
  </si>
  <si>
    <t>地质灾害预警预报能力较过去五年</t>
  </si>
  <si>
    <t>提升</t>
  </si>
  <si>
    <t>监测预警区地质灾害防范能力</t>
  </si>
  <si>
    <t>实施区域受益人群满意度</t>
  </si>
  <si>
    <t>实施区群众防灾减灾参与度</t>
  </si>
  <si>
    <t>≥85%</t>
  </si>
  <si>
    <t>自然灾害综合风险普查经费</t>
  </si>
  <si>
    <t>完成全市地质灾害风险普查工作</t>
  </si>
  <si>
    <t>调查任务覆盖县（区）数量</t>
  </si>
  <si>
    <t>8个</t>
  </si>
  <si>
    <t>普查对象清查覆盖率</t>
  </si>
  <si>
    <t>＞95%</t>
  </si>
  <si>
    <t>调查任务完成率</t>
  </si>
  <si>
    <t>＞80%</t>
  </si>
  <si>
    <t>配合省级完成风险评估与区划任务个数</t>
  </si>
  <si>
    <t>1个</t>
  </si>
  <si>
    <t>普查宣传工作覆盖的县级行政区比率</t>
  </si>
  <si>
    <t>普查人员参与培训的覆盖率</t>
  </si>
  <si>
    <t>普查数据成果质量检查通过率</t>
  </si>
  <si>
    <t>＞90%</t>
  </si>
  <si>
    <t>各项任务按进度开展偏差程度</t>
  </si>
  <si>
    <t>偏差1个月以内</t>
  </si>
  <si>
    <t>无偏差</t>
  </si>
  <si>
    <t>成本控制有效性</t>
  </si>
  <si>
    <t>有效</t>
  </si>
  <si>
    <t>普查成果为自然灾害防治、应急管理等工作提供科学依据、减轻灾害损失</t>
  </si>
  <si>
    <t>效果显著</t>
  </si>
  <si>
    <t>数据共享涉及部门数量</t>
  </si>
  <si>
    <t>普查工作对提升基层自然灾害防治能力的作用</t>
  </si>
  <si>
    <t>普查行业部门满意度</t>
  </si>
  <si>
    <t>2020年度中央自然灾害防治体系建设（地质灾害防治）（第一批）补助资金</t>
  </si>
  <si>
    <t>建设地质灾害监测预警项目30处；开展建设地质灾害监测预警项目16处。</t>
  </si>
  <si>
    <t>完成建设地质灾害监测预警项目30处；完成建设地质灾害监测预警项目16处。</t>
  </si>
  <si>
    <t>开展建设地质灾害监测预警项目10处。</t>
  </si>
  <si>
    <t>30处</t>
  </si>
  <si>
    <t>16处</t>
  </si>
  <si>
    <t>按合同规定期限完成项目各项任务</t>
  </si>
  <si>
    <t>地质灾害防治能力</t>
  </si>
  <si>
    <t>较过去五年提升</t>
  </si>
  <si>
    <t>群众满意度</t>
  </si>
  <si>
    <t>2020年度中央自然灾害防治体系建设（地质灾害防治）补助资金（第二批）监测预警建设部分</t>
  </si>
  <si>
    <t>完成建设地质灾害监测预警项目10处。</t>
  </si>
  <si>
    <t>开展建设地质灾害普适性监测预警项目数量</t>
  </si>
  <si>
    <t>10处</t>
  </si>
  <si>
    <t>2020年监测预警建设项目共计56处，16处专业型监测预警点，40处普适性监测预警点，资金分两批下达，第一批1250万元，第二批150万元，共计1400万元，由于设备有3年运行维护期，所以仅支付了1399.56万元，留有4400元运行维护费尚未支付。</t>
  </si>
  <si>
    <t>（市级）临沧市2020年地质灾害省级切块补助资金（第一批）</t>
  </si>
  <si>
    <t>用于年度临沧市地质灾害防治体系建设、调查评价、监测预警、应急救援、处置等工作。</t>
  </si>
  <si>
    <t>完成年度临沧市地质灾害防治体系建设、调查评价、监测预警、应急救援、处置等工作。</t>
  </si>
  <si>
    <t>地质灾害调查评价</t>
  </si>
  <si>
    <t>10个</t>
  </si>
  <si>
    <t>≥20个</t>
  </si>
  <si>
    <t>按时编制并启动2020年度实施方案</t>
  </si>
  <si>
    <t>地质灾害隐患识别能力较过去五年</t>
  </si>
  <si>
    <t>提高</t>
  </si>
  <si>
    <t>2020年省级地质灾害防治专项资金</t>
  </si>
  <si>
    <t>建立健全临沧市地质灾害防治技术支撑体系，为2020年地质灾害日常巡查、排查、核查和应急救援、应急处置、监测预警等提供强有力的技术支撑。</t>
  </si>
  <si>
    <t>建立健全临沧市地质灾害防治技术支撑体系，为2020年地质灾害日常巡查、排查、核查和应急救援、应急处置、监测预警等提供强有力的技术支撑服务。</t>
  </si>
  <si>
    <t>完成州（市）地质灾害防治技术指导中心的建设</t>
  </si>
  <si>
    <t>地质灾害动态数据更新完成情况</t>
  </si>
  <si>
    <t>及时更新地质灾害相关数据</t>
  </si>
  <si>
    <t>对突发性地质灾害及时响应</t>
  </si>
  <si>
    <t>尽可能降低地质灾害带来的人员伤亡和财产损失</t>
  </si>
  <si>
    <t>较过去五年下降</t>
  </si>
  <si>
    <t>服务区域受益人群满意度</t>
  </si>
  <si>
    <t>（ 2021年度）</t>
  </si>
  <si>
    <t>临沧市推进重大项目建设要素保障补助资金</t>
  </si>
  <si>
    <t>有效解决全市重大项目建设中的用地、规划、环评、用电、用水、用材等困难问题，进一步促进资源要素向重点项目聚集，切实加强重大项目建设要素保障推动重大项目早落地、快推进、速见效，充分发挥重大项目在全市高质量发展中的引领和支撑作用，全力推进2021年全市重点项目建设。</t>
  </si>
  <si>
    <t>按预期目标全部完成</t>
  </si>
  <si>
    <t>2021年要素保障项目数量</t>
  </si>
  <si>
    <t>52个</t>
  </si>
  <si>
    <t>有效解决全市重大项目建设中的用地、规划、环评、用电、用水、用材等困难问题</t>
  </si>
  <si>
    <t>基本完成</t>
  </si>
  <si>
    <t>保障重大项目建设，加强公共基础设施建设条件，有效促进当地经济快速发展。</t>
  </si>
  <si>
    <t>资源配置效率、要素集成效应在全市重大项目推进实施利用率</t>
  </si>
  <si>
    <t>保障重大项目建设，加强公共基础设施建设条件，提升群众满意度和幸福感。</t>
  </si>
  <si>
    <t>通过项目实施，使生态从结构功能上更合理化，达到相互协调的平衡状态，有效保护生态环境。</t>
  </si>
  <si>
    <t>各级政府机构对要素保障办公室提供需求的满意度。</t>
  </si>
  <si>
    <t>（   2021 年度）</t>
  </si>
  <si>
    <t>消化兑付市级工程性欠款及农民工工资补助经费</t>
  </si>
  <si>
    <t>100万元</t>
  </si>
  <si>
    <t>消化规划馆建设项目历年财政借款资金50万元，消化2021年未消化完的市级工程欠款及农民工工资补助资金50万元。</t>
  </si>
  <si>
    <t>已完成消化规划馆建设项目历年财政借款资金50万元，消化2021年未消化完的市级工程欠款及农民工工资补助资金50万元。</t>
  </si>
  <si>
    <t>指标2：已消化完</t>
  </si>
  <si>
    <t>100万元%</t>
  </si>
  <si>
    <t>指标1：本年完成</t>
  </si>
  <si>
    <t>本年完成</t>
  </si>
  <si>
    <t>指标1：避免发生群体性事件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</si>
</sst>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 numFmtId="180" formatCode="0_ "/>
    <numFmt numFmtId="181" formatCode="0_);[Red]\(0\)"/>
  </numFmts>
  <fonts count="77">
    <font>
      <sz val="10"/>
      <color indexed="8"/>
      <name val="Arial"/>
      <family val="2"/>
    </font>
    <font>
      <sz val="11"/>
      <name val="宋体"/>
      <family val="0"/>
    </font>
    <font>
      <sz val="11"/>
      <color indexed="8"/>
      <name val="宋体"/>
      <family val="0"/>
    </font>
    <font>
      <sz val="10"/>
      <color indexed="8"/>
      <name val="宋体"/>
      <family val="0"/>
    </font>
    <font>
      <sz val="16"/>
      <color indexed="8"/>
      <name val="方正小标宋简体"/>
      <family val="4"/>
    </font>
    <font>
      <sz val="11"/>
      <color indexed="8"/>
      <name val="仿宋_GB2312"/>
      <family val="3"/>
    </font>
    <font>
      <sz val="9"/>
      <color indexed="8"/>
      <name val="宋体"/>
      <family val="0"/>
    </font>
    <font>
      <sz val="10"/>
      <name val="宋体"/>
      <family val="0"/>
    </font>
    <font>
      <sz val="9"/>
      <name val="宋体"/>
      <family val="0"/>
    </font>
    <font>
      <sz val="10"/>
      <color indexed="8"/>
      <name val="Times New Roman"/>
      <family val="1"/>
    </font>
    <font>
      <sz val="9.95"/>
      <color indexed="8"/>
      <name val="Times New Roman"/>
      <family val="1"/>
    </font>
    <font>
      <sz val="10.5"/>
      <color indexed="8"/>
      <name val="宋体"/>
      <family val="0"/>
    </font>
    <font>
      <sz val="9.95"/>
      <color indexed="8"/>
      <name val="宋体"/>
      <family val="0"/>
    </font>
    <font>
      <sz val="9"/>
      <color indexed="8"/>
      <name val="SimSun"/>
      <family val="0"/>
    </font>
    <font>
      <sz val="6"/>
      <color indexed="8"/>
      <name val="宋体"/>
      <family val="0"/>
    </font>
    <font>
      <sz val="9"/>
      <name val="仿宋"/>
      <family val="3"/>
    </font>
    <font>
      <sz val="8"/>
      <color indexed="8"/>
      <name val="宋体"/>
      <family val="0"/>
    </font>
    <font>
      <sz val="22"/>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rgb="FF000000"/>
      <name val="方正小标宋简体"/>
      <family val="4"/>
    </font>
    <font>
      <sz val="16"/>
      <color theme="1"/>
      <name val="方正小标宋简体"/>
      <family val="4"/>
    </font>
    <font>
      <sz val="11"/>
      <color theme="1"/>
      <name val="仿宋_GB2312"/>
      <family val="3"/>
    </font>
    <font>
      <sz val="10"/>
      <color theme="1"/>
      <name val="宋体"/>
      <family val="0"/>
    </font>
    <font>
      <sz val="9"/>
      <color theme="1"/>
      <name val="宋体"/>
      <family val="0"/>
    </font>
    <font>
      <sz val="10"/>
      <name val="Calibri"/>
      <family val="0"/>
    </font>
    <font>
      <sz val="9"/>
      <name val="Calibri"/>
      <family val="0"/>
    </font>
    <font>
      <sz val="10"/>
      <color rgb="FF000000"/>
      <name val="Times New Roman"/>
      <family val="1"/>
    </font>
    <font>
      <sz val="9.95"/>
      <color rgb="FF000000"/>
      <name val="Times New Roman"/>
      <family val="1"/>
    </font>
    <font>
      <sz val="10.5"/>
      <color rgb="FF000000"/>
      <name val="Calibri"/>
      <family val="0"/>
    </font>
    <font>
      <sz val="10"/>
      <color rgb="FF000000"/>
      <name val="宋体"/>
      <family val="0"/>
    </font>
    <font>
      <sz val="9"/>
      <color theme="1"/>
      <name val="Calibri"/>
      <family val="0"/>
    </font>
    <font>
      <sz val="9.95"/>
      <color rgb="FF000000"/>
      <name val="宋体"/>
      <family val="0"/>
    </font>
    <font>
      <sz val="6"/>
      <color theme="1"/>
      <name val="Calibri"/>
      <family val="0"/>
    </font>
    <font>
      <sz val="11"/>
      <name val="Calibri"/>
      <family val="0"/>
    </font>
    <font>
      <sz val="8"/>
      <color theme="1"/>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border>
    <border>
      <left>
        <color indexed="63"/>
      </left>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9" fontId="45" fillId="0" borderId="0" applyFon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9" fillId="0" borderId="0">
      <alignment vertical="center"/>
      <protection/>
    </xf>
    <xf numFmtId="0" fontId="37" fillId="0" borderId="0">
      <alignment/>
      <protection/>
    </xf>
  </cellStyleXfs>
  <cellXfs count="245">
    <xf numFmtId="0" fontId="0" fillId="0" borderId="0" xfId="0" applyAlignment="1">
      <alignment/>
    </xf>
    <xf numFmtId="0" fontId="39" fillId="0" borderId="0" xfId="64">
      <alignment vertical="center"/>
      <protection/>
    </xf>
    <xf numFmtId="0" fontId="59" fillId="0" borderId="0" xfId="64" applyFont="1">
      <alignment vertical="center"/>
      <protection/>
    </xf>
    <xf numFmtId="0" fontId="60" fillId="0" borderId="0" xfId="64" applyFont="1" applyAlignment="1">
      <alignment horizontal="center" vertical="center" wrapText="1"/>
      <protection/>
    </xf>
    <xf numFmtId="0" fontId="61" fillId="0" borderId="0" xfId="64" applyFont="1" applyAlignment="1">
      <alignment horizontal="center" vertical="center" wrapText="1"/>
      <protection/>
    </xf>
    <xf numFmtId="0" fontId="62" fillId="0" borderId="9" xfId="64" applyFont="1" applyBorder="1" applyAlignment="1">
      <alignment horizontal="center" vertical="top" wrapText="1"/>
      <protection/>
    </xf>
    <xf numFmtId="0" fontId="59" fillId="0" borderId="10" xfId="64" applyFont="1" applyBorder="1" applyAlignment="1">
      <alignment horizontal="center" vertical="center" wrapText="1"/>
      <protection/>
    </xf>
    <xf numFmtId="0" fontId="59" fillId="0" borderId="11" xfId="64" applyFont="1" applyBorder="1" applyAlignment="1">
      <alignment horizontal="center" vertical="center" wrapText="1"/>
      <protection/>
    </xf>
    <xf numFmtId="0" fontId="59" fillId="0" borderId="12" xfId="64" applyFont="1" applyBorder="1" applyAlignment="1">
      <alignment horizontal="center" vertical="center" wrapText="1"/>
      <protection/>
    </xf>
    <xf numFmtId="0" fontId="63" fillId="0" borderId="10" xfId="64" applyFont="1" applyBorder="1" applyAlignment="1">
      <alignment horizontal="center" vertical="center" wrapText="1"/>
      <protection/>
    </xf>
    <xf numFmtId="0" fontId="63" fillId="0" borderId="10" xfId="64" applyFont="1" applyBorder="1" applyAlignment="1">
      <alignment vertical="center" wrapText="1"/>
      <protection/>
    </xf>
    <xf numFmtId="0" fontId="59" fillId="0" borderId="10" xfId="64" applyFont="1" applyBorder="1" applyAlignment="1">
      <alignment vertical="center" wrapText="1"/>
      <protection/>
    </xf>
    <xf numFmtId="0" fontId="64" fillId="0" borderId="10" xfId="64" applyFont="1" applyBorder="1" applyAlignment="1">
      <alignment vertical="center" wrapText="1"/>
      <protection/>
    </xf>
    <xf numFmtId="0" fontId="59" fillId="0" borderId="13" xfId="64" applyFont="1" applyBorder="1" applyAlignment="1">
      <alignment horizontal="center" vertical="center" wrapText="1"/>
      <protection/>
    </xf>
    <xf numFmtId="0" fontId="59" fillId="0" borderId="14" xfId="64" applyFont="1" applyBorder="1" applyAlignment="1">
      <alignment horizontal="center" vertical="center" wrapText="1"/>
      <protection/>
    </xf>
    <xf numFmtId="0" fontId="59" fillId="0" borderId="15" xfId="64" applyFont="1" applyBorder="1" applyAlignment="1">
      <alignment horizontal="center" vertical="center" wrapText="1"/>
      <protection/>
    </xf>
    <xf numFmtId="0" fontId="59" fillId="0" borderId="10" xfId="64" applyNumberFormat="1" applyFont="1" applyBorder="1" applyAlignment="1">
      <alignment horizontal="left" vertical="center" wrapText="1"/>
      <protection/>
    </xf>
    <xf numFmtId="0" fontId="59" fillId="0" borderId="10" xfId="64" applyFont="1" applyBorder="1" applyAlignment="1">
      <alignment horizontal="left" vertical="center" wrapText="1"/>
      <protection/>
    </xf>
    <xf numFmtId="0" fontId="65" fillId="0" borderId="10" xfId="64" applyNumberFormat="1" applyFont="1" applyBorder="1" applyAlignment="1">
      <alignment horizontal="left" vertical="center" wrapText="1"/>
      <protection/>
    </xf>
    <xf numFmtId="0" fontId="65" fillId="0" borderId="10" xfId="64" applyFont="1" applyBorder="1" applyAlignment="1">
      <alignment horizontal="left" vertical="center" wrapText="1"/>
      <protection/>
    </xf>
    <xf numFmtId="0" fontId="59" fillId="0" borderId="10" xfId="64" applyFont="1" applyBorder="1" applyAlignment="1">
      <alignment horizontal="center" vertical="center" textRotation="255" wrapText="1"/>
      <protection/>
    </xf>
    <xf numFmtId="0" fontId="7" fillId="0" borderId="10" xfId="65" applyFont="1" applyBorder="1" applyAlignment="1">
      <alignment horizontal="center" vertical="center" wrapText="1"/>
      <protection/>
    </xf>
    <xf numFmtId="9" fontId="59" fillId="0" borderId="10" xfId="64" applyNumberFormat="1" applyFont="1" applyBorder="1" applyAlignment="1">
      <alignment horizontal="center" vertical="center" wrapText="1"/>
      <protection/>
    </xf>
    <xf numFmtId="0" fontId="59" fillId="0" borderId="10" xfId="64" applyNumberFormat="1" applyFont="1" applyFill="1" applyBorder="1" applyAlignment="1" applyProtection="1">
      <alignment horizontal="center" vertical="center" wrapText="1"/>
      <protection/>
    </xf>
    <xf numFmtId="9" fontId="59" fillId="0" borderId="10" xfId="64" applyNumberFormat="1" applyFont="1" applyBorder="1" applyAlignment="1">
      <alignment horizontal="left" vertical="center" wrapText="1"/>
      <protection/>
    </xf>
    <xf numFmtId="9" fontId="65" fillId="0" borderId="10" xfId="64" applyNumberFormat="1" applyFont="1" applyFill="1" applyBorder="1" applyAlignment="1">
      <alignment horizontal="left" vertical="center" wrapText="1"/>
      <protection/>
    </xf>
    <xf numFmtId="9" fontId="66" fillId="0" borderId="10" xfId="64" applyNumberFormat="1" applyFont="1" applyFill="1" applyBorder="1" applyAlignment="1">
      <alignment horizontal="left" vertical="center" wrapText="1"/>
      <protection/>
    </xf>
    <xf numFmtId="0" fontId="67" fillId="0" borderId="10" xfId="64" applyNumberFormat="1" applyFont="1" applyFill="1" applyBorder="1" applyAlignment="1">
      <alignment horizontal="left" vertical="top" wrapText="1"/>
      <protection/>
    </xf>
    <xf numFmtId="0" fontId="63" fillId="0" borderId="10" xfId="64" applyFont="1" applyBorder="1" applyAlignment="1">
      <alignment horizontal="center" vertical="center"/>
      <protection/>
    </xf>
    <xf numFmtId="0" fontId="68" fillId="0" borderId="10" xfId="64" applyFont="1" applyBorder="1">
      <alignment vertical="center"/>
      <protection/>
    </xf>
    <xf numFmtId="9" fontId="68" fillId="0" borderId="10" xfId="64" applyNumberFormat="1" applyFont="1" applyBorder="1">
      <alignment vertical="center"/>
      <protection/>
    </xf>
    <xf numFmtId="9" fontId="67" fillId="0" borderId="10" xfId="64" applyNumberFormat="1" applyFont="1" applyFill="1" applyBorder="1" applyAlignment="1">
      <alignment horizontal="left" vertical="top" wrapText="1"/>
      <protection/>
    </xf>
    <xf numFmtId="0" fontId="59" fillId="0" borderId="10" xfId="64" applyFont="1" applyBorder="1" applyAlignment="1">
      <alignment horizontal="center" vertical="center" wrapText="1" readingOrder="1"/>
      <protection/>
    </xf>
    <xf numFmtId="0" fontId="59" fillId="0" borderId="10" xfId="64" applyNumberFormat="1" applyFont="1" applyBorder="1" applyAlignment="1">
      <alignment horizontal="center" vertical="center" wrapText="1" readingOrder="1"/>
      <protection/>
    </xf>
    <xf numFmtId="0" fontId="59" fillId="0" borderId="10" xfId="64" applyFont="1" applyBorder="1">
      <alignment vertical="center"/>
      <protection/>
    </xf>
    <xf numFmtId="179" fontId="59" fillId="0" borderId="10" xfId="27" applyNumberFormat="1" applyFont="1" applyBorder="1" applyAlignment="1">
      <alignment horizontal="center" vertical="center" wrapText="1"/>
    </xf>
    <xf numFmtId="0" fontId="59" fillId="0" borderId="10" xfId="27" applyNumberFormat="1" applyFont="1" applyBorder="1" applyAlignment="1">
      <alignment horizontal="center" vertical="center" wrapText="1"/>
    </xf>
    <xf numFmtId="179" fontId="59" fillId="0" borderId="10" xfId="27" applyNumberFormat="1" applyFont="1" applyBorder="1" applyAlignment="1">
      <alignment horizontal="left" vertical="center" wrapText="1"/>
    </xf>
    <xf numFmtId="180" fontId="59" fillId="0" borderId="10" xfId="64" applyNumberFormat="1" applyFont="1" applyBorder="1" applyAlignment="1">
      <alignment horizontal="center" vertical="center" wrapText="1"/>
      <protection/>
    </xf>
    <xf numFmtId="9" fontId="68" fillId="0" borderId="10" xfId="64" applyNumberFormat="1" applyFont="1" applyBorder="1" applyAlignment="1">
      <alignment horizontal="center" vertical="center"/>
      <protection/>
    </xf>
    <xf numFmtId="0" fontId="59" fillId="0" borderId="10" xfId="64" applyNumberFormat="1" applyFont="1" applyBorder="1" applyAlignment="1">
      <alignment horizontal="center" vertical="center" wrapText="1"/>
      <protection/>
    </xf>
    <xf numFmtId="9" fontId="65"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57" fontId="59" fillId="0" borderId="10" xfId="64" applyNumberFormat="1" applyFont="1" applyBorder="1" applyAlignment="1">
      <alignment horizontal="center" vertical="center" wrapText="1"/>
      <protection/>
    </xf>
    <xf numFmtId="0" fontId="59" fillId="0" borderId="10" xfId="27" applyNumberFormat="1" applyFont="1" applyFill="1" applyBorder="1" applyAlignment="1" applyProtection="1">
      <alignment horizontal="center" vertical="center" wrapText="1"/>
      <protection/>
    </xf>
    <xf numFmtId="0" fontId="66" fillId="0" borderId="10" xfId="64" applyNumberFormat="1" applyFont="1" applyFill="1" applyBorder="1" applyAlignment="1">
      <alignment horizontal="left" vertical="center" wrapText="1"/>
      <protection/>
    </xf>
    <xf numFmtId="0" fontId="63" fillId="0" borderId="10" xfId="64" applyNumberFormat="1" applyFont="1" applyBorder="1" applyAlignment="1">
      <alignment horizontal="center" vertical="center" wrapText="1"/>
      <protection/>
    </xf>
    <xf numFmtId="0" fontId="59" fillId="0" borderId="10" xfId="64" applyNumberFormat="1" applyFont="1" applyBorder="1" applyAlignment="1">
      <alignment vertical="center" wrapText="1"/>
      <protection/>
    </xf>
    <xf numFmtId="0" fontId="63" fillId="0" borderId="10" xfId="64" applyNumberFormat="1" applyFont="1" applyBorder="1" applyAlignment="1">
      <alignment horizontal="center" vertical="center"/>
      <protection/>
    </xf>
    <xf numFmtId="0" fontId="68" fillId="0" borderId="10" xfId="64" applyNumberFormat="1" applyFont="1" applyBorder="1">
      <alignment vertical="center"/>
      <protection/>
    </xf>
    <xf numFmtId="0" fontId="59" fillId="0" borderId="10" xfId="64" applyFont="1" applyBorder="1" applyAlignment="1">
      <alignment vertical="center" wrapText="1" readingOrder="1"/>
      <protection/>
    </xf>
    <xf numFmtId="9" fontId="70" fillId="0" borderId="10" xfId="64" applyNumberFormat="1" applyFont="1" applyBorder="1" applyAlignment="1">
      <alignment horizontal="center" vertical="center"/>
      <protection/>
    </xf>
    <xf numFmtId="0" fontId="60" fillId="0" borderId="0" xfId="64" applyFont="1" applyFill="1" applyBorder="1" applyAlignment="1">
      <alignment horizontal="center" vertical="center" wrapText="1"/>
      <protection/>
    </xf>
    <xf numFmtId="0" fontId="61" fillId="0" borderId="0" xfId="64" applyFont="1" applyFill="1" applyBorder="1" applyAlignment="1">
      <alignment horizontal="center" vertical="center" wrapText="1"/>
      <protection/>
    </xf>
    <xf numFmtId="0" fontId="62" fillId="0" borderId="9" xfId="64" applyFont="1" applyFill="1" applyBorder="1" applyAlignment="1">
      <alignment horizontal="center" vertical="top" wrapText="1"/>
      <protection/>
    </xf>
    <xf numFmtId="0" fontId="59" fillId="0" borderId="10" xfId="64" applyFont="1" applyFill="1" applyBorder="1" applyAlignment="1">
      <alignment horizontal="center" vertical="center" wrapText="1"/>
      <protection/>
    </xf>
    <xf numFmtId="0" fontId="59" fillId="0" borderId="11" xfId="64" applyFont="1" applyFill="1" applyBorder="1" applyAlignment="1">
      <alignment horizontal="center" vertical="center" wrapText="1"/>
      <protection/>
    </xf>
    <xf numFmtId="0" fontId="59" fillId="0" borderId="12" xfId="64" applyFont="1" applyFill="1" applyBorder="1" applyAlignment="1">
      <alignment horizontal="center" vertical="center" wrapText="1"/>
      <protection/>
    </xf>
    <xf numFmtId="0" fontId="63" fillId="0" borderId="10" xfId="64" applyFont="1" applyFill="1" applyBorder="1" applyAlignment="1">
      <alignment vertical="center" wrapText="1"/>
      <protection/>
    </xf>
    <xf numFmtId="0" fontId="59" fillId="0" borderId="10" xfId="64" applyFont="1" applyFill="1" applyBorder="1" applyAlignment="1">
      <alignment vertical="center" wrapText="1"/>
      <protection/>
    </xf>
    <xf numFmtId="0" fontId="63" fillId="0" borderId="10" xfId="64" applyFont="1" applyFill="1" applyBorder="1" applyAlignment="1">
      <alignment horizontal="center" vertical="center" wrapText="1"/>
      <protection/>
    </xf>
    <xf numFmtId="0" fontId="64" fillId="0" borderId="10" xfId="64" applyFont="1" applyFill="1" applyBorder="1" applyAlignment="1">
      <alignment vertical="center" wrapText="1"/>
      <protection/>
    </xf>
    <xf numFmtId="0" fontId="59" fillId="0" borderId="13" xfId="64" applyFont="1" applyFill="1" applyBorder="1" applyAlignment="1">
      <alignment horizontal="center" vertical="center" wrapText="1"/>
      <protection/>
    </xf>
    <xf numFmtId="0" fontId="59" fillId="0" borderId="14" xfId="64" applyFont="1" applyFill="1" applyBorder="1" applyAlignment="1">
      <alignment horizontal="center" vertical="center" wrapText="1"/>
      <protection/>
    </xf>
    <xf numFmtId="0" fontId="59" fillId="0" borderId="15" xfId="64" applyFont="1" applyFill="1" applyBorder="1" applyAlignment="1">
      <alignment horizontal="center" vertical="center" wrapText="1"/>
      <protection/>
    </xf>
    <xf numFmtId="0" fontId="71" fillId="0" borderId="10" xfId="64" applyNumberFormat="1" applyFont="1" applyFill="1" applyBorder="1" applyAlignment="1">
      <alignment horizontal="center" vertical="center" wrapText="1"/>
      <protection/>
    </xf>
    <xf numFmtId="0" fontId="59" fillId="0" borderId="10" xfId="64" applyNumberFormat="1" applyFont="1" applyFill="1" applyBorder="1" applyAlignment="1">
      <alignment horizontal="center" vertical="center" wrapText="1"/>
      <protection/>
    </xf>
    <xf numFmtId="0" fontId="59" fillId="0" borderId="10" xfId="64" applyFont="1" applyFill="1" applyBorder="1" applyAlignment="1">
      <alignment horizontal="center" vertical="center" textRotation="255" wrapText="1"/>
      <protection/>
    </xf>
    <xf numFmtId="0" fontId="7" fillId="0" borderId="10" xfId="65" applyFont="1" applyFill="1" applyBorder="1" applyAlignment="1">
      <alignment horizontal="center" vertical="center" wrapText="1"/>
      <protection/>
    </xf>
    <xf numFmtId="0" fontId="59" fillId="0" borderId="16" xfId="64" applyFont="1" applyFill="1" applyBorder="1" applyAlignment="1">
      <alignment horizontal="center" vertical="center" wrapText="1"/>
      <protection/>
    </xf>
    <xf numFmtId="0" fontId="59" fillId="0" borderId="17" xfId="64" applyFont="1" applyFill="1" applyBorder="1" applyAlignment="1">
      <alignment horizontal="center" vertical="center" wrapText="1"/>
      <protection/>
    </xf>
    <xf numFmtId="9" fontId="59" fillId="0" borderId="13" xfId="0"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8" xfId="64" applyFont="1" applyFill="1" applyBorder="1" applyAlignment="1">
      <alignment horizontal="center" vertical="center" wrapText="1"/>
      <protection/>
    </xf>
    <xf numFmtId="0" fontId="59" fillId="0" borderId="19" xfId="64" applyFont="1" applyFill="1" applyBorder="1" applyAlignment="1">
      <alignment horizontal="center" vertical="center" wrapText="1"/>
      <protection/>
    </xf>
    <xf numFmtId="9" fontId="59" fillId="0"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1" xfId="64" applyFont="1" applyFill="1" applyBorder="1" applyAlignment="1">
      <alignment horizontal="center" vertical="center" wrapText="1"/>
      <protection/>
    </xf>
    <xf numFmtId="0" fontId="59" fillId="0" borderId="22" xfId="64" applyFont="1" applyFill="1" applyBorder="1" applyAlignment="1">
      <alignment horizontal="center" vertical="center" wrapText="1"/>
      <protection/>
    </xf>
    <xf numFmtId="9" fontId="59" fillId="0" borderId="15" xfId="0" applyNumberFormat="1"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20" xfId="64" applyFont="1" applyFill="1" applyBorder="1" applyAlignment="1">
      <alignment horizontal="center" vertical="center" wrapText="1"/>
      <protection/>
    </xf>
    <xf numFmtId="0" fontId="59" fillId="0" borderId="10" xfId="64" applyFont="1" applyFill="1" applyBorder="1" applyAlignment="1">
      <alignment horizontal="center" vertical="center" wrapText="1" readingOrder="1"/>
      <protection/>
    </xf>
    <xf numFmtId="0" fontId="59" fillId="0" borderId="10" xfId="64" applyNumberFormat="1" applyFont="1" applyFill="1" applyBorder="1" applyAlignment="1">
      <alignment horizontal="center" vertical="center" wrapText="1" readingOrder="1"/>
      <protection/>
    </xf>
    <xf numFmtId="0" fontId="59" fillId="0" borderId="10" xfId="27" applyNumberFormat="1" applyFont="1" applyFill="1" applyBorder="1" applyAlignment="1" applyProtection="1">
      <alignment horizontal="left" vertical="center" wrapText="1"/>
      <protection/>
    </xf>
    <xf numFmtId="0" fontId="59" fillId="0" borderId="10" xfId="64" applyFont="1" applyFill="1" applyBorder="1" applyAlignment="1">
      <alignment horizontal="left" vertical="center" wrapText="1"/>
      <protection/>
    </xf>
    <xf numFmtId="0" fontId="59" fillId="0" borderId="10" xfId="64" applyFont="1" applyFill="1" applyBorder="1" applyAlignment="1">
      <alignment vertical="center" wrapText="1" readingOrder="1"/>
      <protection/>
    </xf>
    <xf numFmtId="9" fontId="68" fillId="0" borderId="10" xfId="64" applyNumberFormat="1" applyFont="1" applyFill="1" applyBorder="1" applyAlignment="1">
      <alignment vertical="center"/>
      <protection/>
    </xf>
    <xf numFmtId="0" fontId="63" fillId="0" borderId="13" xfId="64" applyFont="1" applyFill="1" applyBorder="1" applyAlignment="1">
      <alignment horizontal="center" vertical="center" wrapText="1"/>
      <protection/>
    </xf>
    <xf numFmtId="0" fontId="63" fillId="0" borderId="20" xfId="64"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0" fontId="59" fillId="0" borderId="11" xfId="64" applyNumberFormat="1" applyFont="1" applyBorder="1" applyAlignment="1">
      <alignment horizontal="left" vertical="center" wrapText="1"/>
      <protection/>
    </xf>
    <xf numFmtId="0" fontId="59" fillId="0" borderId="12" xfId="64" applyFont="1" applyBorder="1" applyAlignment="1">
      <alignment horizontal="left" vertical="center" wrapText="1"/>
      <protection/>
    </xf>
    <xf numFmtId="0" fontId="59" fillId="0" borderId="14" xfId="64" applyFont="1" applyBorder="1" applyAlignment="1">
      <alignment horizontal="left" vertical="center" wrapText="1"/>
      <protection/>
    </xf>
    <xf numFmtId="49" fontId="59" fillId="0" borderId="10" xfId="64" applyNumberFormat="1" applyFont="1" applyBorder="1" applyAlignment="1">
      <alignment horizontal="center" vertical="center" wrapText="1"/>
      <protection/>
    </xf>
    <xf numFmtId="49" fontId="66" fillId="0" borderId="10" xfId="64" applyNumberFormat="1" applyFont="1" applyFill="1" applyBorder="1" applyAlignment="1">
      <alignment horizontal="center" vertical="center" wrapText="1"/>
      <protection/>
    </xf>
    <xf numFmtId="181" fontId="59" fillId="0" borderId="10" xfId="64" applyNumberFormat="1" applyFont="1" applyBorder="1" applyAlignment="1">
      <alignment horizontal="center" vertical="center" wrapText="1"/>
      <protection/>
    </xf>
    <xf numFmtId="181" fontId="59" fillId="0" borderId="10" xfId="27" applyNumberFormat="1" applyFont="1" applyBorder="1" applyAlignment="1">
      <alignment horizontal="center" vertical="center" wrapText="1"/>
    </xf>
    <xf numFmtId="49" fontId="67" fillId="0" borderId="10" xfId="64" applyNumberFormat="1" applyFont="1" applyFill="1" applyBorder="1" applyAlignment="1">
      <alignment horizontal="center" vertical="top" wrapText="1"/>
      <protection/>
    </xf>
    <xf numFmtId="49" fontId="63" fillId="0" borderId="10" xfId="64" applyNumberFormat="1" applyFont="1" applyBorder="1" applyAlignment="1">
      <alignment horizontal="center" vertical="center" wrapText="1"/>
      <protection/>
    </xf>
    <xf numFmtId="49" fontId="63" fillId="0" borderId="10" xfId="64" applyNumberFormat="1" applyFont="1" applyBorder="1" applyAlignment="1">
      <alignment horizontal="center" vertical="center"/>
      <protection/>
    </xf>
    <xf numFmtId="49" fontId="68" fillId="0" borderId="10" xfId="64" applyNumberFormat="1" applyFont="1" applyBorder="1" applyAlignment="1">
      <alignment horizontal="center" vertical="center"/>
      <protection/>
    </xf>
    <xf numFmtId="49" fontId="59" fillId="0" borderId="11" xfId="64" applyNumberFormat="1" applyFont="1" applyBorder="1" applyAlignment="1">
      <alignment horizontal="left" vertical="center" wrapText="1"/>
      <protection/>
    </xf>
    <xf numFmtId="49" fontId="59" fillId="0" borderId="14" xfId="64" applyNumberFormat="1" applyFont="1" applyBorder="1" applyAlignment="1">
      <alignment horizontal="left" vertical="center" wrapText="1"/>
      <protection/>
    </xf>
    <xf numFmtId="181" fontId="72" fillId="0" borderId="10" xfId="64" applyNumberFormat="1" applyFont="1" applyBorder="1" applyAlignment="1">
      <alignment horizontal="center" vertical="center"/>
      <protection/>
    </xf>
    <xf numFmtId="9" fontId="70" fillId="0" borderId="10" xfId="64" applyNumberFormat="1" applyFont="1" applyBorder="1">
      <alignment vertical="center"/>
      <protection/>
    </xf>
    <xf numFmtId="4" fontId="13" fillId="33" borderId="10" xfId="0" applyNumberFormat="1" applyFont="1" applyFill="1" applyBorder="1" applyAlignment="1">
      <alignment horizontal="center" vertical="center" wrapText="1"/>
    </xf>
    <xf numFmtId="4" fontId="13" fillId="33" borderId="11" xfId="0" applyNumberFormat="1" applyFont="1" applyFill="1" applyBorder="1" applyAlignment="1">
      <alignment horizontal="center" vertical="center" wrapText="1"/>
    </xf>
    <xf numFmtId="4" fontId="13" fillId="33" borderId="14" xfId="0" applyNumberFormat="1" applyFont="1" applyFill="1" applyBorder="1" applyAlignment="1">
      <alignment horizontal="center" vertical="center" wrapText="1"/>
    </xf>
    <xf numFmtId="0" fontId="59" fillId="0" borderId="13" xfId="64" applyFont="1" applyBorder="1" applyAlignment="1">
      <alignment horizontal="center" vertical="center" textRotation="255" wrapText="1"/>
      <protection/>
    </xf>
    <xf numFmtId="0" fontId="59" fillId="0" borderId="20" xfId="64" applyFont="1" applyBorder="1" applyAlignment="1">
      <alignment horizontal="center" vertical="center" textRotation="255" wrapText="1"/>
      <protection/>
    </xf>
    <xf numFmtId="0" fontId="64" fillId="0" borderId="13" xfId="64" applyFont="1" applyBorder="1" applyAlignment="1">
      <alignment horizontal="center" vertical="center" wrapText="1"/>
      <protection/>
    </xf>
    <xf numFmtId="0" fontId="64" fillId="0" borderId="11" xfId="64" applyFont="1" applyBorder="1" applyAlignment="1">
      <alignment horizontal="center" vertical="center" wrapText="1"/>
      <protection/>
    </xf>
    <xf numFmtId="0" fontId="64" fillId="0" borderId="14" xfId="64" applyFont="1" applyBorder="1" applyAlignment="1">
      <alignment horizontal="center" vertical="center" wrapText="1"/>
      <protection/>
    </xf>
    <xf numFmtId="0" fontId="64" fillId="0" borderId="10" xfId="64" applyFont="1" applyBorder="1" applyAlignment="1">
      <alignment horizontal="center" vertical="center" wrapText="1"/>
      <protection/>
    </xf>
    <xf numFmtId="0" fontId="64" fillId="0" borderId="20" xfId="64" applyFont="1" applyBorder="1" applyAlignment="1">
      <alignment horizontal="center" vertical="center" wrapText="1"/>
      <protection/>
    </xf>
    <xf numFmtId="0" fontId="64" fillId="0" borderId="15" xfId="64" applyFont="1" applyBorder="1" applyAlignment="1">
      <alignment horizontal="center" vertical="center" wrapText="1"/>
      <protection/>
    </xf>
    <xf numFmtId="0" fontId="71" fillId="0" borderId="10" xfId="64" applyNumberFormat="1" applyFont="1" applyBorder="1" applyAlignment="1">
      <alignment horizontal="center" vertical="center" wrapText="1"/>
      <protection/>
    </xf>
    <xf numFmtId="0" fontId="59" fillId="0" borderId="15" xfId="64" applyFont="1" applyBorder="1" applyAlignment="1">
      <alignment horizontal="center" vertical="center" textRotation="255" wrapText="1"/>
      <protection/>
    </xf>
    <xf numFmtId="0" fontId="66" fillId="0" borderId="10" xfId="64" applyNumberFormat="1" applyFont="1" applyFill="1" applyBorder="1" applyAlignment="1" applyProtection="1">
      <alignment horizontal="left" vertical="center" wrapText="1"/>
      <protection/>
    </xf>
    <xf numFmtId="4" fontId="13" fillId="0" borderId="10" xfId="0" applyNumberFormat="1" applyFont="1" applyFill="1" applyBorder="1" applyAlignment="1">
      <alignment horizontal="center" vertical="center" wrapText="1"/>
    </xf>
    <xf numFmtId="0" fontId="71" fillId="0" borderId="10" xfId="64" applyFont="1" applyBorder="1" applyAlignment="1">
      <alignment horizontal="center" vertical="center" wrapText="1"/>
      <protection/>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20" xfId="0" applyFont="1" applyFill="1" applyBorder="1" applyAlignment="1">
      <alignment horizontal="center" vertical="center" wrapText="1"/>
    </xf>
    <xf numFmtId="0" fontId="6" fillId="34" borderId="20" xfId="0" applyFont="1" applyFill="1" applyBorder="1" applyAlignment="1">
      <alignment horizontal="center" vertical="center"/>
    </xf>
    <xf numFmtId="9" fontId="6" fillId="34" borderId="11" xfId="0" applyNumberFormat="1" applyFont="1" applyFill="1" applyBorder="1" applyAlignment="1">
      <alignment horizontal="center" vertical="center"/>
    </xf>
    <xf numFmtId="31" fontId="6" fillId="34" borderId="11"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57" fontId="8" fillId="34" borderId="10" xfId="0" applyNumberFormat="1" applyFont="1" applyFill="1" applyBorder="1" applyAlignment="1">
      <alignment horizontal="center" vertical="center" wrapText="1"/>
    </xf>
    <xf numFmtId="9" fontId="65" fillId="0" borderId="10" xfId="64" applyNumberFormat="1" applyFont="1" applyBorder="1" applyAlignment="1">
      <alignment horizontal="center" vertical="center" wrapText="1"/>
      <protection/>
    </xf>
    <xf numFmtId="0" fontId="65" fillId="0" borderId="10" xfId="64" applyNumberFormat="1" applyFont="1" applyBorder="1" applyAlignment="1">
      <alignment horizontal="center" vertical="center" wrapText="1"/>
      <protection/>
    </xf>
    <xf numFmtId="0" fontId="66" fillId="0" borderId="10" xfId="64" applyNumberFormat="1" applyFont="1" applyFill="1" applyBorder="1" applyAlignment="1">
      <alignment horizontal="center" vertical="center" wrapText="1"/>
      <protection/>
    </xf>
    <xf numFmtId="0" fontId="6" fillId="34" borderId="11" xfId="0" applyNumberFormat="1" applyFont="1" applyFill="1" applyBorder="1" applyAlignment="1">
      <alignment horizontal="center" vertical="center" wrapText="1"/>
    </xf>
    <xf numFmtId="57" fontId="6" fillId="34"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9" fontId="59" fillId="0" borderId="10" xfId="64" applyNumberFormat="1" applyFont="1" applyFill="1" applyBorder="1" applyAlignment="1" applyProtection="1">
      <alignment horizontal="center" vertical="center" wrapText="1"/>
      <protection/>
    </xf>
    <xf numFmtId="9" fontId="67" fillId="0" borderId="10" xfId="64" applyNumberFormat="1" applyFont="1" applyBorder="1">
      <alignment vertical="center"/>
      <protection/>
    </xf>
    <xf numFmtId="0" fontId="73" fillId="0" borderId="10" xfId="64" applyFont="1" applyBorder="1" applyAlignment="1">
      <alignment horizontal="center" vertical="center" wrapText="1"/>
      <protection/>
    </xf>
    <xf numFmtId="0" fontId="59" fillId="0" borderId="10" xfId="64" applyNumberFormat="1" applyFont="1" applyBorder="1" applyAlignment="1">
      <alignment horizontal="left" vertical="top" wrapText="1"/>
      <protection/>
    </xf>
    <xf numFmtId="0" fontId="59" fillId="0" borderId="10" xfId="64" applyFont="1" applyBorder="1" applyAlignment="1">
      <alignment horizontal="left" vertical="top" wrapText="1"/>
      <protection/>
    </xf>
    <xf numFmtId="9" fontId="63" fillId="0" borderId="10" xfId="64" applyNumberFormat="1" applyFont="1" applyBorder="1" applyAlignment="1">
      <alignment horizontal="center" vertical="center" wrapText="1"/>
      <protection/>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10" xfId="0" applyFont="1" applyFill="1" applyBorder="1" applyAlignment="1">
      <alignment vertical="center" wrapText="1"/>
    </xf>
    <xf numFmtId="0" fontId="59" fillId="0" borderId="10" xfId="0" applyFont="1" applyFill="1" applyBorder="1" applyAlignment="1">
      <alignment vertical="center"/>
    </xf>
    <xf numFmtId="0" fontId="59" fillId="0" borderId="11" xfId="64" applyFont="1" applyBorder="1" applyAlignment="1">
      <alignment horizontal="center" vertical="center"/>
      <protection/>
    </xf>
    <xf numFmtId="0" fontId="59" fillId="0" borderId="14" xfId="64" applyFont="1" applyBorder="1" applyAlignment="1">
      <alignment horizontal="center" vertical="center"/>
      <protection/>
    </xf>
    <xf numFmtId="0" fontId="59" fillId="0" borderId="11" xfId="64" applyFont="1" applyBorder="1" applyAlignment="1">
      <alignment horizontal="left" vertical="center" wrapText="1"/>
      <protection/>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9" fillId="0" borderId="10" xfId="64" applyNumberFormat="1" applyFont="1" applyBorder="1" applyAlignment="1">
      <alignment horizontal="left" vertical="center" wrapText="1" readingOrder="1"/>
      <protection/>
    </xf>
    <xf numFmtId="9" fontId="65" fillId="0" borderId="10" xfId="64" applyNumberFormat="1" applyFont="1" applyFill="1" applyBorder="1" applyAlignment="1">
      <alignment horizontal="center" vertical="center" wrapText="1"/>
      <protection/>
    </xf>
    <xf numFmtId="9" fontId="74" fillId="0" borderId="10" xfId="0" applyNumberFormat="1" applyFont="1" applyFill="1" applyBorder="1" applyAlignment="1">
      <alignment horizontal="center" vertical="center" wrapText="1"/>
    </xf>
    <xf numFmtId="9" fontId="74" fillId="0" borderId="15" xfId="0" applyNumberFormat="1" applyFont="1" applyFill="1" applyBorder="1" applyAlignment="1">
      <alignment horizontal="center" vertical="center" wrapText="1"/>
    </xf>
    <xf numFmtId="9" fontId="74" fillId="0" borderId="14"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0" fontId="59" fillId="0" borderId="16" xfId="64" applyFont="1" applyBorder="1" applyAlignment="1">
      <alignment horizontal="center" vertical="center" wrapText="1"/>
      <protection/>
    </xf>
    <xf numFmtId="0" fontId="59" fillId="0" borderId="17" xfId="64" applyFont="1" applyBorder="1" applyAlignment="1">
      <alignment horizontal="center" vertical="center" wrapText="1"/>
      <protection/>
    </xf>
    <xf numFmtId="9" fontId="59" fillId="0" borderId="13" xfId="64" applyNumberFormat="1" applyFont="1" applyBorder="1" applyAlignment="1">
      <alignment horizontal="center" vertical="center" wrapText="1"/>
      <protection/>
    </xf>
    <xf numFmtId="0" fontId="59" fillId="0" borderId="13" xfId="64" applyNumberFormat="1" applyFont="1" applyFill="1" applyBorder="1" applyAlignment="1" applyProtection="1">
      <alignment horizontal="center" vertical="center" wrapText="1"/>
      <protection/>
    </xf>
    <xf numFmtId="0" fontId="59" fillId="0" borderId="18" xfId="64" applyFont="1" applyBorder="1" applyAlignment="1">
      <alignment horizontal="center" vertical="center" wrapText="1"/>
      <protection/>
    </xf>
    <xf numFmtId="0" fontId="59" fillId="0" borderId="19" xfId="64" applyFont="1" applyBorder="1" applyAlignment="1">
      <alignment horizontal="center" vertical="center" wrapText="1"/>
      <protection/>
    </xf>
    <xf numFmtId="0" fontId="59" fillId="0" borderId="20" xfId="64" applyFont="1" applyBorder="1" applyAlignment="1">
      <alignment horizontal="center" vertical="center" wrapText="1"/>
      <protection/>
    </xf>
    <xf numFmtId="9" fontId="59" fillId="0" borderId="20" xfId="64" applyNumberFormat="1" applyFont="1" applyBorder="1" applyAlignment="1">
      <alignment horizontal="center" vertical="center" wrapText="1"/>
      <protection/>
    </xf>
    <xf numFmtId="0" fontId="59" fillId="0" borderId="21" xfId="64" applyFont="1" applyBorder="1" applyAlignment="1">
      <alignment horizontal="center" vertical="center" wrapText="1"/>
      <protection/>
    </xf>
    <xf numFmtId="0" fontId="59" fillId="0" borderId="22" xfId="64" applyFont="1" applyBorder="1" applyAlignment="1">
      <alignment horizontal="center" vertical="center" wrapText="1"/>
      <protection/>
    </xf>
    <xf numFmtId="9" fontId="59" fillId="0" borderId="15" xfId="64" applyNumberFormat="1" applyFont="1" applyBorder="1" applyAlignment="1">
      <alignment horizontal="center" vertical="center" wrapText="1"/>
      <protection/>
    </xf>
    <xf numFmtId="0" fontId="59" fillId="0" borderId="16" xfId="64" applyFont="1" applyBorder="1" applyAlignment="1">
      <alignment horizontal="left" vertical="center" wrapText="1"/>
      <protection/>
    </xf>
    <xf numFmtId="0" fontId="59" fillId="0" borderId="17" xfId="64" applyFont="1" applyBorder="1" applyAlignment="1">
      <alignment horizontal="left" vertical="center" wrapText="1"/>
      <protection/>
    </xf>
    <xf numFmtId="0" fontId="75" fillId="0" borderId="13" xfId="64" applyFont="1" applyBorder="1" applyAlignment="1">
      <alignment horizontal="left" vertical="center" wrapText="1"/>
      <protection/>
    </xf>
    <xf numFmtId="0" fontId="3" fillId="0" borderId="13" xfId="0" applyFont="1" applyFill="1" applyBorder="1" applyAlignment="1">
      <alignment horizontal="center" vertical="center"/>
    </xf>
    <xf numFmtId="0" fontId="59" fillId="0" borderId="18" xfId="64" applyFont="1" applyBorder="1" applyAlignment="1">
      <alignment horizontal="left" vertical="center" wrapText="1"/>
      <protection/>
    </xf>
    <xf numFmtId="0" fontId="59" fillId="0" borderId="19" xfId="64" applyFont="1" applyBorder="1" applyAlignment="1">
      <alignment horizontal="left" vertical="center" wrapText="1"/>
      <protection/>
    </xf>
    <xf numFmtId="0" fontId="75" fillId="0" borderId="20" xfId="64" applyFont="1" applyBorder="1" applyAlignment="1">
      <alignment horizontal="left" vertical="center" wrapText="1"/>
      <protection/>
    </xf>
    <xf numFmtId="0" fontId="3" fillId="0" borderId="20" xfId="0" applyFont="1" applyFill="1" applyBorder="1" applyAlignment="1">
      <alignment horizontal="center" vertical="center"/>
    </xf>
    <xf numFmtId="0" fontId="59" fillId="0" borderId="21" xfId="64" applyFont="1" applyBorder="1" applyAlignment="1">
      <alignment horizontal="left" vertical="center" wrapText="1"/>
      <protection/>
    </xf>
    <xf numFmtId="0" fontId="59" fillId="0" borderId="22" xfId="64" applyFont="1" applyBorder="1" applyAlignment="1">
      <alignment horizontal="left" vertical="center" wrapText="1"/>
      <protection/>
    </xf>
    <xf numFmtId="0" fontId="75" fillId="0" borderId="15" xfId="64" applyFont="1" applyBorder="1" applyAlignment="1">
      <alignment horizontal="left" vertical="center" wrapText="1"/>
      <protection/>
    </xf>
    <xf numFmtId="0" fontId="3" fillId="0" borderId="15" xfId="0" applyFont="1" applyFill="1" applyBorder="1" applyAlignment="1">
      <alignment horizontal="center" vertical="center"/>
    </xf>
    <xf numFmtId="0" fontId="75" fillId="0" borderId="10" xfId="64" applyFont="1" applyBorder="1" applyAlignment="1">
      <alignment horizontal="left" vertical="center" wrapText="1"/>
      <protection/>
    </xf>
    <xf numFmtId="0" fontId="3" fillId="0" borderId="10" xfId="0" applyFont="1" applyFill="1" applyBorder="1" applyAlignment="1">
      <alignment horizontal="center" vertical="center"/>
    </xf>
    <xf numFmtId="0" fontId="71" fillId="0" borderId="13" xfId="64" applyFont="1" applyBorder="1" applyAlignment="1">
      <alignment horizontal="left" vertical="center" wrapText="1"/>
      <protection/>
    </xf>
    <xf numFmtId="0" fontId="71" fillId="0" borderId="20" xfId="64" applyFont="1" applyBorder="1" applyAlignment="1">
      <alignment horizontal="left" vertical="center" wrapText="1"/>
      <protection/>
    </xf>
    <xf numFmtId="0" fontId="71" fillId="0" borderId="15" xfId="64" applyFont="1" applyBorder="1" applyAlignment="1">
      <alignment horizontal="left" vertical="center" wrapText="1"/>
      <protection/>
    </xf>
    <xf numFmtId="0" fontId="17" fillId="0" borderId="0" xfId="0" applyFont="1" applyAlignment="1">
      <alignment horizontal="center"/>
    </xf>
    <xf numFmtId="0" fontId="3" fillId="0" borderId="0" xfId="0" applyFont="1" applyAlignment="1">
      <alignment/>
    </xf>
    <xf numFmtId="0" fontId="2" fillId="35" borderId="23" xfId="0" applyFont="1" applyFill="1" applyBorder="1" applyAlignment="1">
      <alignment horizontal="center" vertical="center"/>
    </xf>
    <xf numFmtId="0" fontId="2" fillId="0" borderId="24" xfId="0" applyFont="1" applyBorder="1" applyAlignment="1">
      <alignment horizontal="left"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5" xfId="0" applyFont="1" applyFill="1" applyBorder="1" applyAlignment="1">
      <alignment horizontal="left" vertical="center"/>
    </xf>
    <xf numFmtId="0" fontId="2" fillId="35" borderId="26" xfId="0" applyFont="1" applyFill="1" applyBorder="1" applyAlignment="1">
      <alignment horizontal="left" vertical="center"/>
    </xf>
    <xf numFmtId="0" fontId="70" fillId="0" borderId="27" xfId="0" applyFont="1" applyBorder="1" applyAlignment="1">
      <alignment horizontal="justify"/>
    </xf>
    <xf numFmtId="0" fontId="70" fillId="0" borderId="28" xfId="0" applyFont="1" applyBorder="1" applyAlignment="1">
      <alignment horizontal="justify"/>
    </xf>
    <xf numFmtId="0" fontId="70" fillId="0" borderId="29" xfId="0" applyFont="1" applyBorder="1" applyAlignment="1">
      <alignment horizontal="justify"/>
    </xf>
    <xf numFmtId="14"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35" borderId="26" xfId="0" applyFont="1" applyFill="1" applyBorder="1" applyAlignment="1">
      <alignment horizontal="center" vertical="center" wrapText="1"/>
    </xf>
    <xf numFmtId="0" fontId="3" fillId="0" borderId="25" xfId="0" applyFont="1" applyBorder="1" applyAlignment="1">
      <alignment horizontal="left" vertical="center" wrapText="1"/>
    </xf>
    <xf numFmtId="0" fontId="2" fillId="0" borderId="26" xfId="0" applyFont="1" applyBorder="1" applyAlignment="1">
      <alignment horizontal="left" vertical="center"/>
    </xf>
    <xf numFmtId="0" fontId="3" fillId="0" borderId="26" xfId="0" applyFont="1" applyBorder="1" applyAlignment="1">
      <alignment horizontal="left" vertical="center" wrapText="1"/>
    </xf>
    <xf numFmtId="0" fontId="2" fillId="0" borderId="26" xfId="0" applyFont="1" applyBorder="1" applyAlignment="1">
      <alignment horizontal="right" vertical="center"/>
    </xf>
    <xf numFmtId="9" fontId="2" fillId="0" borderId="26" xfId="0" applyNumberFormat="1" applyFont="1" applyBorder="1" applyAlignment="1">
      <alignment horizontal="right" vertical="center"/>
    </xf>
    <xf numFmtId="0" fontId="2" fillId="0" borderId="25" xfId="0" applyFont="1" applyBorder="1" applyAlignment="1">
      <alignment horizontal="left" vertical="center"/>
    </xf>
    <xf numFmtId="0" fontId="2" fillId="0" borderId="26" xfId="0" applyFont="1" applyBorder="1" applyAlignment="1">
      <alignment horizontal="left" vertical="center" wrapText="1"/>
    </xf>
    <xf numFmtId="0" fontId="2" fillId="35" borderId="30" xfId="0" applyFont="1" applyFill="1" applyBorder="1" applyAlignment="1">
      <alignment horizontal="center" vertical="center"/>
    </xf>
    <xf numFmtId="0" fontId="2" fillId="35" borderId="25" xfId="0" applyFont="1" applyFill="1" applyBorder="1" applyAlignment="1">
      <alignment horizontal="center" vertical="center" shrinkToFit="1"/>
    </xf>
    <xf numFmtId="0" fontId="2" fillId="35" borderId="31" xfId="0" applyFont="1" applyFill="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35" borderId="31" xfId="0" applyFont="1" applyFill="1" applyBorder="1" applyAlignment="1">
      <alignment horizontal="center" vertical="center" wrapText="1"/>
    </xf>
    <xf numFmtId="0" fontId="2" fillId="0" borderId="10" xfId="0" applyFont="1" applyBorder="1" applyAlignment="1">
      <alignment horizontal="left" vertical="center" wrapText="1"/>
    </xf>
    <xf numFmtId="0" fontId="76" fillId="0" borderId="26" xfId="0" applyFont="1" applyBorder="1" applyAlignment="1">
      <alignment horizontal="left" vertical="center" wrapText="1"/>
    </xf>
    <xf numFmtId="0" fontId="2" fillId="35" borderId="25" xfId="0" applyFont="1" applyFill="1" applyBorder="1" applyAlignment="1">
      <alignment horizontal="left" vertical="center" shrinkToFit="1"/>
    </xf>
    <xf numFmtId="0" fontId="3" fillId="0" borderId="0" xfId="0" applyFont="1" applyAlignment="1">
      <alignment horizontal="right"/>
    </xf>
    <xf numFmtId="0" fontId="2" fillId="35" borderId="23" xfId="0" applyFont="1" applyFill="1" applyBorder="1" applyAlignment="1">
      <alignment horizontal="left" vertical="center"/>
    </xf>
    <xf numFmtId="0" fontId="2" fillId="35" borderId="24" xfId="0" applyFont="1" applyFill="1" applyBorder="1" applyAlignment="1">
      <alignment horizontal="left" vertical="center"/>
    </xf>
    <xf numFmtId="0" fontId="70" fillId="0" borderId="10" xfId="0" applyFont="1" applyBorder="1" applyAlignment="1">
      <alignment horizontal="justify"/>
    </xf>
    <xf numFmtId="0" fontId="70" fillId="0" borderId="10" xfId="0" applyFont="1" applyBorder="1" applyAlignment="1">
      <alignment horizontal="justify"/>
    </xf>
    <xf numFmtId="0" fontId="2" fillId="35" borderId="23"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2" fillId="35" borderId="24" xfId="0" applyFont="1" applyFill="1" applyBorder="1" applyAlignment="1">
      <alignment horizontal="center" vertical="center"/>
    </xf>
    <xf numFmtId="0" fontId="2" fillId="35" borderId="26" xfId="0" applyFont="1" applyFill="1" applyBorder="1" applyAlignment="1">
      <alignment horizontal="center" vertical="center" shrinkToFit="1"/>
    </xf>
    <xf numFmtId="4" fontId="2" fillId="0" borderId="26" xfId="0" applyNumberFormat="1" applyFont="1" applyBorder="1" applyAlignment="1">
      <alignment horizontal="right" vertical="center"/>
    </xf>
    <xf numFmtId="3" fontId="2" fillId="0" borderId="26" xfId="0" applyNumberFormat="1" applyFont="1" applyBorder="1" applyAlignment="1">
      <alignment horizontal="right" vertical="center"/>
    </xf>
    <xf numFmtId="0" fontId="2" fillId="0" borderId="25" xfId="0" applyFont="1" applyBorder="1" applyAlignment="1">
      <alignment horizontal="left" vertical="center" wrapText="1"/>
    </xf>
    <xf numFmtId="0" fontId="18" fillId="0" borderId="0" xfId="0" applyFont="1" applyAlignment="1">
      <alignment/>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26" xfId="0" applyFont="1" applyFill="1" applyBorder="1" applyAlignment="1">
      <alignment horizontal="center" vertical="center" wrapText="1" shrinkToFit="1"/>
    </xf>
    <xf numFmtId="0" fontId="2" fillId="0" borderId="26"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18" fillId="0" borderId="0" xfId="0" applyFont="1" applyAlignment="1">
      <alignment horizontal="right"/>
    </xf>
    <xf numFmtId="0" fontId="2" fillId="35" borderId="26" xfId="0" applyFont="1" applyFill="1" applyBorder="1" applyAlignment="1">
      <alignment horizontal="left" vertical="center" shrinkToFit="1"/>
    </xf>
    <xf numFmtId="4" fontId="2" fillId="0" borderId="26" xfId="0" applyNumberFormat="1" applyFont="1" applyBorder="1" applyAlignment="1">
      <alignment horizontal="right" vertical="center" shrinkToFit="1"/>
    </xf>
    <xf numFmtId="0" fontId="2" fillId="35" borderId="25"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0">
      <selection activeCell="C8" sqref="C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89" t="s">
        <v>0</v>
      </c>
      <c r="C1" s="189" t="s">
        <v>0</v>
      </c>
    </row>
    <row r="2" ht="14.25">
      <c r="F2" s="241" t="s">
        <v>1</v>
      </c>
    </row>
    <row r="3" spans="1:6" ht="14.25">
      <c r="A3" s="233" t="s">
        <v>2</v>
      </c>
      <c r="F3" s="241" t="s">
        <v>3</v>
      </c>
    </row>
    <row r="4" spans="1:6" ht="19.5" customHeight="1">
      <c r="A4" s="226" t="s">
        <v>4</v>
      </c>
      <c r="B4" s="227" t="s">
        <v>5</v>
      </c>
      <c r="C4" s="227" t="s">
        <v>5</v>
      </c>
      <c r="D4" s="227" t="s">
        <v>6</v>
      </c>
      <c r="E4" s="227" t="s">
        <v>5</v>
      </c>
      <c r="F4" s="227" t="s">
        <v>5</v>
      </c>
    </row>
    <row r="5" spans="1:6" ht="19.5" customHeight="1">
      <c r="A5" s="211" t="s">
        <v>7</v>
      </c>
      <c r="B5" s="229" t="s">
        <v>8</v>
      </c>
      <c r="C5" s="229" t="s">
        <v>9</v>
      </c>
      <c r="D5" s="229" t="s">
        <v>10</v>
      </c>
      <c r="E5" s="229" t="s">
        <v>8</v>
      </c>
      <c r="F5" s="229" t="s">
        <v>9</v>
      </c>
    </row>
    <row r="6" spans="1:6" ht="19.5" customHeight="1">
      <c r="A6" s="211" t="s">
        <v>11</v>
      </c>
      <c r="B6" s="229" t="s">
        <v>5</v>
      </c>
      <c r="C6" s="229" t="s">
        <v>12</v>
      </c>
      <c r="D6" s="229" t="s">
        <v>11</v>
      </c>
      <c r="E6" s="229" t="s">
        <v>5</v>
      </c>
      <c r="F6" s="229" t="s">
        <v>13</v>
      </c>
    </row>
    <row r="7" spans="1:6" ht="19.5" customHeight="1">
      <c r="A7" s="220" t="s">
        <v>14</v>
      </c>
      <c r="B7" s="229" t="s">
        <v>12</v>
      </c>
      <c r="C7" s="243">
        <v>35781993.86</v>
      </c>
      <c r="D7" s="242" t="s">
        <v>15</v>
      </c>
      <c r="E7" s="229" t="s">
        <v>16</v>
      </c>
      <c r="F7" s="238" t="s">
        <v>5</v>
      </c>
    </row>
    <row r="8" spans="1:6" ht="19.5" customHeight="1">
      <c r="A8" s="220" t="s">
        <v>17</v>
      </c>
      <c r="B8" s="229" t="s">
        <v>13</v>
      </c>
      <c r="C8" s="238" t="s">
        <v>5</v>
      </c>
      <c r="D8" s="242" t="s">
        <v>18</v>
      </c>
      <c r="E8" s="229" t="s">
        <v>19</v>
      </c>
      <c r="F8" s="238" t="s">
        <v>5</v>
      </c>
    </row>
    <row r="9" spans="1:6" ht="19.5" customHeight="1">
      <c r="A9" s="220" t="s">
        <v>20</v>
      </c>
      <c r="B9" s="229" t="s">
        <v>21</v>
      </c>
      <c r="C9" s="238" t="s">
        <v>5</v>
      </c>
      <c r="D9" s="242" t="s">
        <v>22</v>
      </c>
      <c r="E9" s="229" t="s">
        <v>23</v>
      </c>
      <c r="F9" s="238" t="s">
        <v>5</v>
      </c>
    </row>
    <row r="10" spans="1:6" ht="19.5" customHeight="1">
      <c r="A10" s="220" t="s">
        <v>24</v>
      </c>
      <c r="B10" s="229" t="s">
        <v>25</v>
      </c>
      <c r="C10" s="238" t="s">
        <v>5</v>
      </c>
      <c r="D10" s="242" t="s">
        <v>26</v>
      </c>
      <c r="E10" s="229" t="s">
        <v>27</v>
      </c>
      <c r="F10" s="238" t="s">
        <v>5</v>
      </c>
    </row>
    <row r="11" spans="1:6" ht="19.5" customHeight="1">
      <c r="A11" s="220" t="s">
        <v>28</v>
      </c>
      <c r="B11" s="229" t="s">
        <v>29</v>
      </c>
      <c r="C11" s="238" t="s">
        <v>5</v>
      </c>
      <c r="D11" s="242" t="s">
        <v>30</v>
      </c>
      <c r="E11" s="229" t="s">
        <v>31</v>
      </c>
      <c r="F11" s="238" t="s">
        <v>5</v>
      </c>
    </row>
    <row r="12" spans="1:6" ht="19.5" customHeight="1">
      <c r="A12" s="220" t="s">
        <v>32</v>
      </c>
      <c r="B12" s="229" t="s">
        <v>33</v>
      </c>
      <c r="C12" s="238" t="s">
        <v>5</v>
      </c>
      <c r="D12" s="242" t="s">
        <v>34</v>
      </c>
      <c r="E12" s="229" t="s">
        <v>35</v>
      </c>
      <c r="F12" s="238" t="s">
        <v>5</v>
      </c>
    </row>
    <row r="13" spans="1:6" ht="19.5" customHeight="1">
      <c r="A13" s="220" t="s">
        <v>36</v>
      </c>
      <c r="B13" s="229" t="s">
        <v>37</v>
      </c>
      <c r="C13" s="238" t="s">
        <v>5</v>
      </c>
      <c r="D13" s="242" t="s">
        <v>38</v>
      </c>
      <c r="E13" s="229" t="s">
        <v>39</v>
      </c>
      <c r="F13" s="238" t="s">
        <v>5</v>
      </c>
    </row>
    <row r="14" spans="1:6" ht="19.5" customHeight="1">
      <c r="A14" s="195" t="s">
        <v>40</v>
      </c>
      <c r="B14" s="229" t="s">
        <v>41</v>
      </c>
      <c r="C14" s="238" t="s">
        <v>5</v>
      </c>
      <c r="D14" s="242" t="s">
        <v>42</v>
      </c>
      <c r="E14" s="229" t="s">
        <v>43</v>
      </c>
      <c r="F14" s="243">
        <v>1490874.16</v>
      </c>
    </row>
    <row r="15" spans="1:6" ht="19.5" customHeight="1">
      <c r="A15" s="220" t="s">
        <v>5</v>
      </c>
      <c r="B15" s="229" t="s">
        <v>44</v>
      </c>
      <c r="C15" s="238" t="s">
        <v>5</v>
      </c>
      <c r="D15" s="242" t="s">
        <v>45</v>
      </c>
      <c r="E15" s="229" t="s">
        <v>46</v>
      </c>
      <c r="F15" s="243">
        <v>1084377.4</v>
      </c>
    </row>
    <row r="16" spans="1:6" ht="19.5" customHeight="1">
      <c r="A16" s="220" t="s">
        <v>5</v>
      </c>
      <c r="B16" s="229" t="s">
        <v>47</v>
      </c>
      <c r="C16" s="238" t="s">
        <v>5</v>
      </c>
      <c r="D16" s="242" t="s">
        <v>48</v>
      </c>
      <c r="E16" s="229" t="s">
        <v>49</v>
      </c>
      <c r="F16" s="238" t="s">
        <v>5</v>
      </c>
    </row>
    <row r="17" spans="1:6" ht="19.5" customHeight="1">
      <c r="A17" s="220" t="s">
        <v>5</v>
      </c>
      <c r="B17" s="229" t="s">
        <v>50</v>
      </c>
      <c r="C17" s="238" t="s">
        <v>5</v>
      </c>
      <c r="D17" s="242" t="s">
        <v>51</v>
      </c>
      <c r="E17" s="229" t="s">
        <v>52</v>
      </c>
      <c r="F17" s="238" t="s">
        <v>5</v>
      </c>
    </row>
    <row r="18" spans="1:6" ht="19.5" customHeight="1">
      <c r="A18" s="220" t="s">
        <v>5</v>
      </c>
      <c r="B18" s="229" t="s">
        <v>53</v>
      </c>
      <c r="C18" s="238" t="s">
        <v>5</v>
      </c>
      <c r="D18" s="242" t="s">
        <v>54</v>
      </c>
      <c r="E18" s="229" t="s">
        <v>55</v>
      </c>
      <c r="F18" s="238" t="s">
        <v>5</v>
      </c>
    </row>
    <row r="19" spans="1:6" ht="19.5" customHeight="1">
      <c r="A19" s="220" t="s">
        <v>5</v>
      </c>
      <c r="B19" s="229" t="s">
        <v>56</v>
      </c>
      <c r="C19" s="238" t="s">
        <v>5</v>
      </c>
      <c r="D19" s="242" t="s">
        <v>57</v>
      </c>
      <c r="E19" s="229" t="s">
        <v>58</v>
      </c>
      <c r="F19" s="238" t="s">
        <v>5</v>
      </c>
    </row>
    <row r="20" spans="1:6" ht="19.5" customHeight="1">
      <c r="A20" s="220" t="s">
        <v>5</v>
      </c>
      <c r="B20" s="229" t="s">
        <v>59</v>
      </c>
      <c r="C20" s="238" t="s">
        <v>5</v>
      </c>
      <c r="D20" s="242" t="s">
        <v>60</v>
      </c>
      <c r="E20" s="229" t="s">
        <v>61</v>
      </c>
      <c r="F20" s="238" t="s">
        <v>5</v>
      </c>
    </row>
    <row r="21" spans="1:6" ht="19.5" customHeight="1">
      <c r="A21" s="220" t="s">
        <v>5</v>
      </c>
      <c r="B21" s="229" t="s">
        <v>62</v>
      </c>
      <c r="C21" s="238" t="s">
        <v>5</v>
      </c>
      <c r="D21" s="242" t="s">
        <v>63</v>
      </c>
      <c r="E21" s="229" t="s">
        <v>64</v>
      </c>
      <c r="F21" s="238" t="s">
        <v>5</v>
      </c>
    </row>
    <row r="22" spans="1:6" ht="19.5" customHeight="1">
      <c r="A22" s="220" t="s">
        <v>5</v>
      </c>
      <c r="B22" s="229" t="s">
        <v>65</v>
      </c>
      <c r="C22" s="238" t="s">
        <v>5</v>
      </c>
      <c r="D22" s="242" t="s">
        <v>66</v>
      </c>
      <c r="E22" s="229" t="s">
        <v>67</v>
      </c>
      <c r="F22" s="238" t="s">
        <v>5</v>
      </c>
    </row>
    <row r="23" spans="1:6" ht="19.5" customHeight="1">
      <c r="A23" s="220" t="s">
        <v>5</v>
      </c>
      <c r="B23" s="229" t="s">
        <v>68</v>
      </c>
      <c r="C23" s="238" t="s">
        <v>5</v>
      </c>
      <c r="D23" s="242" t="s">
        <v>69</v>
      </c>
      <c r="E23" s="229" t="s">
        <v>70</v>
      </c>
      <c r="F23" s="238" t="s">
        <v>5</v>
      </c>
    </row>
    <row r="24" spans="1:6" ht="19.5" customHeight="1">
      <c r="A24" s="220" t="s">
        <v>5</v>
      </c>
      <c r="B24" s="229" t="s">
        <v>71</v>
      </c>
      <c r="C24" s="238" t="s">
        <v>5</v>
      </c>
      <c r="D24" s="242" t="s">
        <v>72</v>
      </c>
      <c r="E24" s="229" t="s">
        <v>73</v>
      </c>
      <c r="F24" s="243">
        <v>17847522.8</v>
      </c>
    </row>
    <row r="25" spans="1:6" ht="19.5" customHeight="1">
      <c r="A25" s="220" t="s">
        <v>5</v>
      </c>
      <c r="B25" s="229" t="s">
        <v>74</v>
      </c>
      <c r="C25" s="238" t="s">
        <v>5</v>
      </c>
      <c r="D25" s="242" t="s">
        <v>75</v>
      </c>
      <c r="E25" s="229" t="s">
        <v>76</v>
      </c>
      <c r="F25" s="243">
        <v>872940</v>
      </c>
    </row>
    <row r="26" spans="1:6" ht="19.5" customHeight="1">
      <c r="A26" s="220" t="s">
        <v>5</v>
      </c>
      <c r="B26" s="229" t="s">
        <v>77</v>
      </c>
      <c r="C26" s="238" t="s">
        <v>5</v>
      </c>
      <c r="D26" s="242" t="s">
        <v>78</v>
      </c>
      <c r="E26" s="229" t="s">
        <v>79</v>
      </c>
      <c r="F26" s="238" t="s">
        <v>5</v>
      </c>
    </row>
    <row r="27" spans="1:6" ht="19.5" customHeight="1">
      <c r="A27" s="220" t="s">
        <v>5</v>
      </c>
      <c r="B27" s="229" t="s">
        <v>80</v>
      </c>
      <c r="C27" s="238" t="s">
        <v>5</v>
      </c>
      <c r="D27" s="242" t="s">
        <v>81</v>
      </c>
      <c r="E27" s="229" t="s">
        <v>82</v>
      </c>
      <c r="F27" s="238" t="s">
        <v>5</v>
      </c>
    </row>
    <row r="28" spans="1:6" ht="19.5" customHeight="1">
      <c r="A28" s="220" t="s">
        <v>5</v>
      </c>
      <c r="B28" s="229" t="s">
        <v>83</v>
      </c>
      <c r="C28" s="238" t="s">
        <v>5</v>
      </c>
      <c r="D28" s="242" t="s">
        <v>84</v>
      </c>
      <c r="E28" s="229" t="s">
        <v>85</v>
      </c>
      <c r="F28" s="243">
        <v>14615157</v>
      </c>
    </row>
    <row r="29" spans="1:6" ht="19.5" customHeight="1">
      <c r="A29" s="220" t="s">
        <v>5</v>
      </c>
      <c r="B29" s="229" t="s">
        <v>86</v>
      </c>
      <c r="C29" s="238" t="s">
        <v>5</v>
      </c>
      <c r="D29" s="242" t="s">
        <v>87</v>
      </c>
      <c r="E29" s="229" t="s">
        <v>88</v>
      </c>
      <c r="F29" s="238" t="s">
        <v>5</v>
      </c>
    </row>
    <row r="30" spans="1:6" ht="19.5" customHeight="1">
      <c r="A30" s="211" t="s">
        <v>5</v>
      </c>
      <c r="B30" s="229" t="s">
        <v>89</v>
      </c>
      <c r="C30" s="238" t="s">
        <v>5</v>
      </c>
      <c r="D30" s="242" t="s">
        <v>90</v>
      </c>
      <c r="E30" s="229" t="s">
        <v>91</v>
      </c>
      <c r="F30" s="238" t="s">
        <v>5</v>
      </c>
    </row>
    <row r="31" spans="1:6" ht="19.5" customHeight="1">
      <c r="A31" s="211" t="s">
        <v>5</v>
      </c>
      <c r="B31" s="229" t="s">
        <v>92</v>
      </c>
      <c r="C31" s="238" t="s">
        <v>5</v>
      </c>
      <c r="D31" s="242" t="s">
        <v>93</v>
      </c>
      <c r="E31" s="229" t="s">
        <v>94</v>
      </c>
      <c r="F31" s="238" t="s">
        <v>5</v>
      </c>
    </row>
    <row r="32" spans="1:6" ht="19.5" customHeight="1">
      <c r="A32" s="211" t="s">
        <v>5</v>
      </c>
      <c r="B32" s="229" t="s">
        <v>95</v>
      </c>
      <c r="C32" s="238" t="s">
        <v>5</v>
      </c>
      <c r="D32" s="242" t="s">
        <v>96</v>
      </c>
      <c r="E32" s="229" t="s">
        <v>97</v>
      </c>
      <c r="F32" s="238" t="s">
        <v>5</v>
      </c>
    </row>
    <row r="33" spans="1:6" ht="19.5" customHeight="1">
      <c r="A33" s="211" t="s">
        <v>98</v>
      </c>
      <c r="B33" s="229" t="s">
        <v>99</v>
      </c>
      <c r="C33" s="243">
        <v>35781993.86</v>
      </c>
      <c r="D33" s="229" t="s">
        <v>100</v>
      </c>
      <c r="E33" s="229" t="s">
        <v>101</v>
      </c>
      <c r="F33" s="243">
        <v>35910871.36</v>
      </c>
    </row>
    <row r="34" spans="1:6" ht="19.5" customHeight="1">
      <c r="A34" s="211" t="s">
        <v>102</v>
      </c>
      <c r="B34" s="229" t="s">
        <v>103</v>
      </c>
      <c r="C34" s="238" t="s">
        <v>5</v>
      </c>
      <c r="D34" s="242" t="s">
        <v>104</v>
      </c>
      <c r="E34" s="229" t="s">
        <v>105</v>
      </c>
      <c r="F34" s="238" t="s">
        <v>5</v>
      </c>
    </row>
    <row r="35" spans="1:6" ht="19.5" customHeight="1">
      <c r="A35" s="211" t="s">
        <v>106</v>
      </c>
      <c r="B35" s="229" t="s">
        <v>107</v>
      </c>
      <c r="C35" s="243">
        <v>418231.15</v>
      </c>
      <c r="D35" s="242" t="s">
        <v>108</v>
      </c>
      <c r="E35" s="229" t="s">
        <v>109</v>
      </c>
      <c r="F35" s="243">
        <v>289353.65</v>
      </c>
    </row>
    <row r="36" spans="1:6" ht="19.5" customHeight="1">
      <c r="A36" s="211" t="s">
        <v>110</v>
      </c>
      <c r="B36" s="229" t="s">
        <v>111</v>
      </c>
      <c r="C36" s="243">
        <v>36200225.01</v>
      </c>
      <c r="D36" s="229" t="s">
        <v>110</v>
      </c>
      <c r="E36" s="229" t="s">
        <v>112</v>
      </c>
      <c r="F36" s="243">
        <v>36200225.01</v>
      </c>
    </row>
    <row r="37" spans="1:6" ht="19.5" customHeight="1">
      <c r="A37" s="208" t="s">
        <v>113</v>
      </c>
      <c r="B37" s="204" t="s">
        <v>5</v>
      </c>
      <c r="C37" s="204" t="s">
        <v>5</v>
      </c>
      <c r="D37" s="204" t="s">
        <v>5</v>
      </c>
      <c r="E37" s="204" t="s">
        <v>5</v>
      </c>
      <c r="F37" s="20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5">
      <selection activeCell="A3" sqref="A1:IV65536"/>
    </sheetView>
  </sheetViews>
  <sheetFormatPr defaultColWidth="9.140625" defaultRowHeight="12.75"/>
  <cols>
    <col min="1" max="1" width="26.57421875" style="0" customWidth="1"/>
    <col min="2" max="2" width="32.28125" style="0" customWidth="1"/>
    <col min="3" max="3" width="12.421875" style="0" customWidth="1"/>
    <col min="4" max="4" width="67.7109375" style="0" customWidth="1"/>
    <col min="5" max="5" width="9.7109375" style="0" bestFit="1" customWidth="1"/>
  </cols>
  <sheetData>
    <row r="1" spans="1:2" ht="27">
      <c r="A1" s="189" t="s">
        <v>454</v>
      </c>
      <c r="B1" s="189" t="s">
        <v>454</v>
      </c>
    </row>
    <row r="2" spans="1:4" ht="12.75">
      <c r="A2" s="190" t="s">
        <v>422</v>
      </c>
      <c r="D2" s="221" t="s">
        <v>455</v>
      </c>
    </row>
    <row r="3" spans="1:4" ht="159.75" customHeight="1">
      <c r="A3" s="222" t="s">
        <v>456</v>
      </c>
      <c r="B3" s="223" t="s">
        <v>457</v>
      </c>
      <c r="C3" s="223" t="s">
        <v>5</v>
      </c>
      <c r="D3" s="224" t="s">
        <v>458</v>
      </c>
    </row>
    <row r="4" spans="1:4" ht="51" customHeight="1">
      <c r="A4" s="195" t="s">
        <v>5</v>
      </c>
      <c r="B4" s="196" t="s">
        <v>459</v>
      </c>
      <c r="C4" s="196" t="s">
        <v>5</v>
      </c>
      <c r="D4" s="224" t="s">
        <v>460</v>
      </c>
    </row>
    <row r="5" spans="1:4" ht="72" customHeight="1">
      <c r="A5" s="195" t="s">
        <v>5</v>
      </c>
      <c r="B5" s="196" t="s">
        <v>461</v>
      </c>
      <c r="C5" s="196" t="s">
        <v>5</v>
      </c>
      <c r="D5" s="224" t="s">
        <v>462</v>
      </c>
    </row>
    <row r="6" spans="1:4" ht="85.5" customHeight="1">
      <c r="A6" s="195" t="s">
        <v>5</v>
      </c>
      <c r="B6" s="196" t="s">
        <v>463</v>
      </c>
      <c r="C6" s="196" t="s">
        <v>5</v>
      </c>
      <c r="D6" s="224" t="s">
        <v>464</v>
      </c>
    </row>
    <row r="7" spans="1:4" ht="87" customHeight="1">
      <c r="A7" s="195" t="s">
        <v>5</v>
      </c>
      <c r="B7" s="196" t="s">
        <v>465</v>
      </c>
      <c r="C7" s="196" t="s">
        <v>5</v>
      </c>
      <c r="D7" s="225" t="s">
        <v>466</v>
      </c>
    </row>
    <row r="8" spans="1:4" ht="51.75" customHeight="1">
      <c r="A8" s="195" t="s">
        <v>467</v>
      </c>
      <c r="B8" s="196" t="s">
        <v>468</v>
      </c>
      <c r="C8" s="196" t="s">
        <v>5</v>
      </c>
      <c r="D8" s="225" t="s">
        <v>469</v>
      </c>
    </row>
    <row r="9" spans="1:4" ht="27.75" customHeight="1">
      <c r="A9" s="195" t="s">
        <v>5</v>
      </c>
      <c r="B9" s="196" t="s">
        <v>470</v>
      </c>
      <c r="C9" s="196" t="s">
        <v>471</v>
      </c>
      <c r="D9" s="225" t="s">
        <v>472</v>
      </c>
    </row>
    <row r="10" spans="1:4" ht="63.75" customHeight="1">
      <c r="A10" s="195" t="s">
        <v>5</v>
      </c>
      <c r="B10" s="196" t="s">
        <v>5</v>
      </c>
      <c r="C10" s="196" t="s">
        <v>473</v>
      </c>
      <c r="D10" s="225" t="s">
        <v>474</v>
      </c>
    </row>
    <row r="11" spans="1:4" ht="33" customHeight="1">
      <c r="A11" s="195" t="s">
        <v>475</v>
      </c>
      <c r="B11" s="196" t="s">
        <v>5</v>
      </c>
      <c r="C11" s="196" t="s">
        <v>5</v>
      </c>
      <c r="D11" s="225" t="s">
        <v>476</v>
      </c>
    </row>
    <row r="12" spans="1:4" ht="25.5" customHeight="1">
      <c r="A12" s="195" t="s">
        <v>477</v>
      </c>
      <c r="B12" s="196" t="s">
        <v>5</v>
      </c>
      <c r="C12" s="196" t="s">
        <v>5</v>
      </c>
      <c r="D12" s="225" t="s">
        <v>478</v>
      </c>
    </row>
    <row r="13" spans="1:4" ht="45" customHeight="1">
      <c r="A13" s="195" t="s">
        <v>479</v>
      </c>
      <c r="B13" s="196" t="s">
        <v>5</v>
      </c>
      <c r="C13" s="196" t="s">
        <v>5</v>
      </c>
      <c r="D13" s="225" t="s">
        <v>480</v>
      </c>
    </row>
    <row r="14" spans="1:4" ht="60" customHeight="1">
      <c r="A14" s="195" t="s">
        <v>481</v>
      </c>
      <c r="B14" s="196" t="s">
        <v>5</v>
      </c>
      <c r="C14" s="196" t="s">
        <v>5</v>
      </c>
      <c r="D14" s="225" t="s">
        <v>482</v>
      </c>
    </row>
    <row r="15" spans="1:4" ht="25.5" customHeight="1">
      <c r="A15" s="195" t="s">
        <v>483</v>
      </c>
      <c r="B15" s="196" t="s">
        <v>5</v>
      </c>
      <c r="C15" s="196" t="s">
        <v>5</v>
      </c>
      <c r="D15" s="204" t="s">
        <v>484</v>
      </c>
    </row>
    <row r="16" spans="1:4" ht="25.5" customHeight="1">
      <c r="A16" s="208" t="s">
        <v>485</v>
      </c>
      <c r="B16" s="204" t="s">
        <v>5</v>
      </c>
      <c r="C16" s="204" t="s">
        <v>5</v>
      </c>
      <c r="D16" s="20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workbookViewId="0" topLeftCell="A17">
      <selection activeCell="A17" sqref="A1:IV65536"/>
    </sheetView>
  </sheetViews>
  <sheetFormatPr defaultColWidth="9.140625" defaultRowHeight="12.75"/>
  <cols>
    <col min="1" max="1" width="17.140625" style="0" customWidth="1"/>
    <col min="2" max="2" width="15.140625" style="0" customWidth="1"/>
    <col min="3" max="3" width="29.281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89" t="s">
        <v>486</v>
      </c>
      <c r="E1" s="189" t="s">
        <v>486</v>
      </c>
    </row>
    <row r="2" ht="12.75">
      <c r="I2" s="221" t="s">
        <v>487</v>
      </c>
    </row>
    <row r="3" spans="1:9" ht="12.75">
      <c r="A3" s="190" t="s">
        <v>422</v>
      </c>
      <c r="I3" s="221" t="s">
        <v>3</v>
      </c>
    </row>
    <row r="4" spans="1:9" ht="40.5" customHeight="1">
      <c r="A4" s="191" t="s">
        <v>488</v>
      </c>
      <c r="B4" s="192" t="s">
        <v>489</v>
      </c>
      <c r="C4" s="192" t="s">
        <v>5</v>
      </c>
      <c r="D4" s="192" t="s">
        <v>5</v>
      </c>
      <c r="E4" s="192" t="s">
        <v>5</v>
      </c>
      <c r="F4" s="192" t="s">
        <v>5</v>
      </c>
      <c r="G4" s="192" t="s">
        <v>5</v>
      </c>
      <c r="H4" s="192" t="s">
        <v>5</v>
      </c>
      <c r="I4" s="192" t="s">
        <v>5</v>
      </c>
    </row>
    <row r="5" spans="1:9" ht="19.5" customHeight="1">
      <c r="A5" s="193" t="s">
        <v>490</v>
      </c>
      <c r="B5" s="194" t="s">
        <v>5</v>
      </c>
      <c r="C5" s="194" t="s">
        <v>5</v>
      </c>
      <c r="D5" s="194" t="s">
        <v>5</v>
      </c>
      <c r="E5" s="194" t="s">
        <v>5</v>
      </c>
      <c r="F5" s="194" t="s">
        <v>5</v>
      </c>
      <c r="G5" s="194" t="s">
        <v>5</v>
      </c>
      <c r="H5" s="194" t="s">
        <v>491</v>
      </c>
      <c r="I5" s="194" t="s">
        <v>491</v>
      </c>
    </row>
    <row r="6" spans="1:9" ht="108.75" customHeight="1">
      <c r="A6" s="195" t="s">
        <v>492</v>
      </c>
      <c r="B6" s="196" t="s">
        <v>493</v>
      </c>
      <c r="C6" s="197" t="s">
        <v>458</v>
      </c>
      <c r="D6" s="198"/>
      <c r="E6" s="198"/>
      <c r="F6" s="198"/>
      <c r="G6" s="198"/>
      <c r="H6" s="199"/>
      <c r="I6" s="204" t="s">
        <v>5</v>
      </c>
    </row>
    <row r="7" spans="1:9" ht="54" customHeight="1">
      <c r="A7" s="195" t="s">
        <v>5</v>
      </c>
      <c r="B7" s="196" t="s">
        <v>494</v>
      </c>
      <c r="C7" s="197" t="s">
        <v>495</v>
      </c>
      <c r="D7" s="198" t="s">
        <v>5</v>
      </c>
      <c r="E7" s="198" t="s">
        <v>5</v>
      </c>
      <c r="F7" s="198" t="s">
        <v>5</v>
      </c>
      <c r="G7" s="198" t="s">
        <v>5</v>
      </c>
      <c r="H7" s="199" t="s">
        <v>5</v>
      </c>
      <c r="I7" s="204" t="s">
        <v>5</v>
      </c>
    </row>
    <row r="8" spans="1:9" ht="19.5" customHeight="1">
      <c r="A8" s="195" t="s">
        <v>496</v>
      </c>
      <c r="B8" s="196" t="s">
        <v>5</v>
      </c>
      <c r="C8" s="196" t="s">
        <v>5</v>
      </c>
      <c r="D8" s="196" t="s">
        <v>5</v>
      </c>
      <c r="E8" s="196" t="s">
        <v>5</v>
      </c>
      <c r="F8" s="196" t="s">
        <v>5</v>
      </c>
      <c r="G8" s="196" t="s">
        <v>5</v>
      </c>
      <c r="H8" s="196" t="s">
        <v>5</v>
      </c>
      <c r="I8" s="196" t="s">
        <v>5</v>
      </c>
    </row>
    <row r="9" spans="1:9" ht="19.5" customHeight="1">
      <c r="A9" s="193" t="s">
        <v>497</v>
      </c>
      <c r="B9" s="194" t="s">
        <v>498</v>
      </c>
      <c r="C9" s="194" t="s">
        <v>5</v>
      </c>
      <c r="D9" s="194" t="s">
        <v>5</v>
      </c>
      <c r="E9" s="194" t="s">
        <v>5</v>
      </c>
      <c r="F9" s="194" t="s">
        <v>499</v>
      </c>
      <c r="G9" s="194" t="s">
        <v>5</v>
      </c>
      <c r="H9" s="194" t="s">
        <v>5</v>
      </c>
      <c r="I9" s="194" t="s">
        <v>5</v>
      </c>
    </row>
    <row r="10" spans="1:9" ht="117.75" customHeight="1">
      <c r="A10" s="193" t="s">
        <v>500</v>
      </c>
      <c r="B10" s="197" t="s">
        <v>501</v>
      </c>
      <c r="C10" s="198" t="s">
        <v>5</v>
      </c>
      <c r="D10" s="198" t="s">
        <v>5</v>
      </c>
      <c r="E10" s="198" t="s">
        <v>5</v>
      </c>
      <c r="F10" s="197" t="s">
        <v>502</v>
      </c>
      <c r="G10" s="198" t="s">
        <v>5</v>
      </c>
      <c r="H10" s="198" t="s">
        <v>5</v>
      </c>
      <c r="I10" s="198" t="s">
        <v>5</v>
      </c>
    </row>
    <row r="11" spans="1:9" ht="187.5" customHeight="1">
      <c r="A11" s="193" t="s">
        <v>503</v>
      </c>
      <c r="B11" s="197" t="s">
        <v>504</v>
      </c>
      <c r="C11" s="198" t="s">
        <v>5</v>
      </c>
      <c r="D11" s="198" t="s">
        <v>5</v>
      </c>
      <c r="E11" s="198" t="s">
        <v>5</v>
      </c>
      <c r="F11" s="200" t="s">
        <v>505</v>
      </c>
      <c r="G11" s="201" t="s">
        <v>5</v>
      </c>
      <c r="H11" s="201" t="s">
        <v>5</v>
      </c>
      <c r="I11" s="201" t="s">
        <v>5</v>
      </c>
    </row>
    <row r="12" spans="1:9" ht="189" customHeight="1">
      <c r="A12" s="193" t="s">
        <v>506</v>
      </c>
      <c r="B12" s="197" t="s">
        <v>507</v>
      </c>
      <c r="C12" s="198"/>
      <c r="D12" s="198" t="s">
        <v>5</v>
      </c>
      <c r="E12" s="198" t="s">
        <v>5</v>
      </c>
      <c r="F12" s="200" t="s">
        <v>505</v>
      </c>
      <c r="G12" s="201" t="s">
        <v>5</v>
      </c>
      <c r="H12" s="201" t="s">
        <v>5</v>
      </c>
      <c r="I12" s="201" t="s">
        <v>5</v>
      </c>
    </row>
    <row r="13" spans="1:9" ht="19.5" customHeight="1">
      <c r="A13" s="195" t="s">
        <v>508</v>
      </c>
      <c r="B13" s="196" t="s">
        <v>5</v>
      </c>
      <c r="C13" s="196" t="s">
        <v>5</v>
      </c>
      <c r="D13" s="196" t="s">
        <v>5</v>
      </c>
      <c r="E13" s="196" t="s">
        <v>5</v>
      </c>
      <c r="F13" s="196" t="s">
        <v>5</v>
      </c>
      <c r="G13" s="196" t="s">
        <v>5</v>
      </c>
      <c r="H13" s="196" t="s">
        <v>5</v>
      </c>
      <c r="I13" s="196" t="s">
        <v>5</v>
      </c>
    </row>
    <row r="14" spans="1:9" ht="19.5" customHeight="1">
      <c r="A14" s="193" t="s">
        <v>509</v>
      </c>
      <c r="B14" s="194" t="s">
        <v>510</v>
      </c>
      <c r="C14" s="194" t="s">
        <v>511</v>
      </c>
      <c r="D14" s="194" t="s">
        <v>512</v>
      </c>
      <c r="E14" s="194" t="s">
        <v>5</v>
      </c>
      <c r="F14" s="194" t="s">
        <v>5</v>
      </c>
      <c r="G14" s="202" t="s">
        <v>513</v>
      </c>
      <c r="H14" s="194" t="s">
        <v>514</v>
      </c>
      <c r="I14" s="202" t="s">
        <v>515</v>
      </c>
    </row>
    <row r="15" spans="1:9" ht="19.5" customHeight="1">
      <c r="A15" s="193" t="s">
        <v>5</v>
      </c>
      <c r="B15" s="194" t="s">
        <v>5</v>
      </c>
      <c r="C15" s="194" t="s">
        <v>5</v>
      </c>
      <c r="D15" s="194" t="s">
        <v>516</v>
      </c>
      <c r="E15" s="194" t="s">
        <v>517</v>
      </c>
      <c r="F15" s="194" t="s">
        <v>518</v>
      </c>
      <c r="G15" s="194" t="s">
        <v>519</v>
      </c>
      <c r="H15" s="194" t="s">
        <v>5</v>
      </c>
      <c r="I15" s="202" t="s">
        <v>5</v>
      </c>
    </row>
    <row r="16" spans="1:9" ht="96" customHeight="1">
      <c r="A16" s="203" t="s">
        <v>520</v>
      </c>
      <c r="B16" s="204" t="s">
        <v>521</v>
      </c>
      <c r="C16" s="205" t="s">
        <v>522</v>
      </c>
      <c r="D16" s="206">
        <v>111.4</v>
      </c>
      <c r="E16" s="206">
        <v>111.4</v>
      </c>
      <c r="F16" s="206" t="s">
        <v>5</v>
      </c>
      <c r="G16" s="206">
        <v>111.4</v>
      </c>
      <c r="H16" s="207">
        <v>1</v>
      </c>
      <c r="I16" s="204" t="s">
        <v>5</v>
      </c>
    </row>
    <row r="17" spans="1:9" ht="166.5" customHeight="1">
      <c r="A17" s="203" t="s">
        <v>523</v>
      </c>
      <c r="B17" s="204" t="s">
        <v>521</v>
      </c>
      <c r="C17" s="205" t="s">
        <v>524</v>
      </c>
      <c r="D17" s="206">
        <v>65</v>
      </c>
      <c r="E17" s="206">
        <v>65</v>
      </c>
      <c r="F17" s="206" t="s">
        <v>5</v>
      </c>
      <c r="G17" s="206">
        <v>65</v>
      </c>
      <c r="H17" s="207">
        <v>1</v>
      </c>
      <c r="I17" s="204" t="s">
        <v>5</v>
      </c>
    </row>
    <row r="18" spans="1:9" ht="78" customHeight="1">
      <c r="A18" s="203" t="s">
        <v>525</v>
      </c>
      <c r="B18" s="204" t="s">
        <v>521</v>
      </c>
      <c r="C18" s="203" t="s">
        <v>525</v>
      </c>
      <c r="D18" s="206">
        <v>1400</v>
      </c>
      <c r="E18" s="206">
        <v>1400</v>
      </c>
      <c r="F18" s="206" t="s">
        <v>5</v>
      </c>
      <c r="G18" s="206">
        <v>1400</v>
      </c>
      <c r="H18" s="207">
        <v>1</v>
      </c>
      <c r="I18" s="204" t="s">
        <v>5</v>
      </c>
    </row>
    <row r="19" spans="1:9" ht="58.5" customHeight="1">
      <c r="A19" s="208" t="s">
        <v>526</v>
      </c>
      <c r="B19" s="204" t="s">
        <v>521</v>
      </c>
      <c r="C19" s="209" t="s">
        <v>527</v>
      </c>
      <c r="D19" s="206">
        <v>59.56</v>
      </c>
      <c r="E19" s="206">
        <v>59.56</v>
      </c>
      <c r="F19" s="206" t="s">
        <v>5</v>
      </c>
      <c r="G19" s="206">
        <v>59.56</v>
      </c>
      <c r="H19" s="207">
        <v>1</v>
      </c>
      <c r="I19" s="204" t="s">
        <v>5</v>
      </c>
    </row>
    <row r="20" spans="1:9" ht="19.5" customHeight="1">
      <c r="A20" s="195" t="s">
        <v>528</v>
      </c>
      <c r="B20" s="196" t="s">
        <v>5</v>
      </c>
      <c r="C20" s="196" t="s">
        <v>5</v>
      </c>
      <c r="D20" s="196" t="s">
        <v>5</v>
      </c>
      <c r="E20" s="196" t="s">
        <v>5</v>
      </c>
      <c r="F20" s="196" t="s">
        <v>5</v>
      </c>
      <c r="G20" s="196" t="s">
        <v>5</v>
      </c>
      <c r="H20" s="196" t="s">
        <v>5</v>
      </c>
      <c r="I20" s="196" t="s">
        <v>5</v>
      </c>
    </row>
    <row r="21" spans="1:9" ht="19.5" customHeight="1">
      <c r="A21" s="193" t="s">
        <v>529</v>
      </c>
      <c r="B21" s="194" t="s">
        <v>530</v>
      </c>
      <c r="C21" s="210" t="s">
        <v>531</v>
      </c>
      <c r="D21" s="210" t="s">
        <v>532</v>
      </c>
      <c r="E21" s="210" t="s">
        <v>533</v>
      </c>
      <c r="F21" s="210" t="s">
        <v>534</v>
      </c>
      <c r="G21" s="210" t="s">
        <v>535</v>
      </c>
      <c r="H21" s="194" t="s">
        <v>536</v>
      </c>
      <c r="I21" s="194" t="s">
        <v>5</v>
      </c>
    </row>
    <row r="22" spans="1:9" ht="19.5" customHeight="1">
      <c r="A22" s="211" t="s">
        <v>537</v>
      </c>
      <c r="B22" s="212" t="s">
        <v>538</v>
      </c>
      <c r="C22" s="209" t="s">
        <v>539</v>
      </c>
      <c r="D22" s="213" t="s">
        <v>540</v>
      </c>
      <c r="E22" s="214">
        <v>26</v>
      </c>
      <c r="F22" s="215" t="s">
        <v>541</v>
      </c>
      <c r="G22" s="214">
        <v>18</v>
      </c>
      <c r="H22" s="209" t="s">
        <v>5</v>
      </c>
      <c r="I22" s="209" t="s">
        <v>5</v>
      </c>
    </row>
    <row r="23" spans="1:9" ht="30" customHeight="1">
      <c r="A23" s="211" t="s">
        <v>5</v>
      </c>
      <c r="B23" s="212" t="s">
        <v>542</v>
      </c>
      <c r="C23" s="209" t="s">
        <v>543</v>
      </c>
      <c r="D23" s="216" t="s">
        <v>5</v>
      </c>
      <c r="E23" s="214">
        <v>100</v>
      </c>
      <c r="F23" s="215" t="s">
        <v>544</v>
      </c>
      <c r="G23" s="214">
        <v>99.97</v>
      </c>
      <c r="H23" s="209" t="s">
        <v>5</v>
      </c>
      <c r="I23" s="209" t="s">
        <v>5</v>
      </c>
    </row>
    <row r="24" spans="1:9" ht="19.5" customHeight="1">
      <c r="A24" s="211" t="s">
        <v>5</v>
      </c>
      <c r="B24" s="212" t="s">
        <v>545</v>
      </c>
      <c r="C24" s="215" t="s">
        <v>546</v>
      </c>
      <c r="D24" s="216" t="s">
        <v>5</v>
      </c>
      <c r="E24" s="214">
        <v>1</v>
      </c>
      <c r="F24" s="215" t="s">
        <v>547</v>
      </c>
      <c r="G24" s="214">
        <v>1</v>
      </c>
      <c r="H24" s="209" t="s">
        <v>5</v>
      </c>
      <c r="I24" s="209" t="s">
        <v>5</v>
      </c>
    </row>
    <row r="25" spans="1:9" ht="34.5" customHeight="1">
      <c r="A25" s="211" t="s">
        <v>5</v>
      </c>
      <c r="B25" s="212" t="s">
        <v>548</v>
      </c>
      <c r="C25" s="215" t="s">
        <v>549</v>
      </c>
      <c r="D25" s="216" t="s">
        <v>5</v>
      </c>
      <c r="E25" s="214">
        <v>9</v>
      </c>
      <c r="F25" s="215" t="s">
        <v>541</v>
      </c>
      <c r="G25" s="214">
        <v>2</v>
      </c>
      <c r="H25" s="209" t="s">
        <v>5</v>
      </c>
      <c r="I25" s="209" t="s">
        <v>5</v>
      </c>
    </row>
    <row r="26" spans="1:9" ht="45" customHeight="1">
      <c r="A26" s="211" t="s">
        <v>550</v>
      </c>
      <c r="B26" s="217" t="s">
        <v>551</v>
      </c>
      <c r="C26" s="218" t="s">
        <v>552</v>
      </c>
      <c r="D26" s="216" t="s">
        <v>5</v>
      </c>
      <c r="E26" s="214">
        <v>65</v>
      </c>
      <c r="F26" s="215" t="s">
        <v>541</v>
      </c>
      <c r="G26" s="214">
        <v>50</v>
      </c>
      <c r="H26" s="209" t="s">
        <v>5</v>
      </c>
      <c r="I26" s="209" t="s">
        <v>5</v>
      </c>
    </row>
    <row r="27" spans="1:9" ht="36" customHeight="1">
      <c r="A27" s="211" t="s">
        <v>5</v>
      </c>
      <c r="B27" s="217" t="s">
        <v>553</v>
      </c>
      <c r="C27" s="218" t="s">
        <v>554</v>
      </c>
      <c r="D27" s="216" t="s">
        <v>5</v>
      </c>
      <c r="E27" s="214">
        <v>12</v>
      </c>
      <c r="F27" s="215" t="s">
        <v>541</v>
      </c>
      <c r="G27" s="214">
        <v>12</v>
      </c>
      <c r="H27" s="209" t="s">
        <v>5</v>
      </c>
      <c r="I27" s="209" t="s">
        <v>5</v>
      </c>
    </row>
    <row r="28" spans="1:9" ht="25.5" customHeight="1">
      <c r="A28" s="211" t="s">
        <v>5</v>
      </c>
      <c r="B28" s="217" t="s">
        <v>555</v>
      </c>
      <c r="C28" s="215" t="s">
        <v>556</v>
      </c>
      <c r="D28" s="216" t="s">
        <v>5</v>
      </c>
      <c r="E28" s="214">
        <v>5</v>
      </c>
      <c r="F28" s="215" t="s">
        <v>557</v>
      </c>
      <c r="G28" s="214">
        <v>2.2</v>
      </c>
      <c r="H28" s="209" t="s">
        <v>5</v>
      </c>
      <c r="I28" s="209" t="s">
        <v>5</v>
      </c>
    </row>
    <row r="29" spans="1:9" ht="25.5" customHeight="1">
      <c r="A29" s="211" t="s">
        <v>5</v>
      </c>
      <c r="B29" s="217" t="s">
        <v>558</v>
      </c>
      <c r="C29" s="219" t="s">
        <v>559</v>
      </c>
      <c r="D29" s="216" t="s">
        <v>5</v>
      </c>
      <c r="E29" s="214">
        <v>4211</v>
      </c>
      <c r="F29" s="215" t="s">
        <v>560</v>
      </c>
      <c r="G29" s="214">
        <v>3616</v>
      </c>
      <c r="H29" s="209" t="s">
        <v>5</v>
      </c>
      <c r="I29" s="209" t="s">
        <v>5</v>
      </c>
    </row>
    <row r="30" spans="1:9" ht="25.5" customHeight="1">
      <c r="A30" s="220" t="s">
        <v>561</v>
      </c>
      <c r="B30" s="217" t="s">
        <v>562</v>
      </c>
      <c r="C30" s="215" t="s">
        <v>563</v>
      </c>
      <c r="D30" s="216" t="s">
        <v>5</v>
      </c>
      <c r="E30" s="214">
        <v>90</v>
      </c>
      <c r="F30" s="215" t="s">
        <v>544</v>
      </c>
      <c r="G30" s="214">
        <v>90</v>
      </c>
      <c r="H30" s="209" t="s">
        <v>5</v>
      </c>
      <c r="I30" s="209" t="s">
        <v>5</v>
      </c>
    </row>
    <row r="31" spans="1:9" ht="19.5" customHeight="1">
      <c r="A31" s="195" t="s">
        <v>564</v>
      </c>
      <c r="B31" s="204" t="s">
        <v>484</v>
      </c>
      <c r="C31" s="204" t="s">
        <v>5</v>
      </c>
      <c r="D31" s="204" t="s">
        <v>5</v>
      </c>
      <c r="E31" s="204" t="s">
        <v>5</v>
      </c>
      <c r="F31" s="204" t="s">
        <v>5</v>
      </c>
      <c r="G31" s="204" t="s">
        <v>5</v>
      </c>
      <c r="H31" s="204" t="s">
        <v>5</v>
      </c>
      <c r="I31" s="204" t="s">
        <v>5</v>
      </c>
    </row>
    <row r="32" spans="1:9" ht="19.5" customHeight="1">
      <c r="A32" s="208" t="s">
        <v>565</v>
      </c>
      <c r="B32" s="204" t="s">
        <v>5</v>
      </c>
      <c r="C32" s="204" t="s">
        <v>5</v>
      </c>
      <c r="D32" s="204" t="s">
        <v>5</v>
      </c>
      <c r="E32" s="204" t="s">
        <v>5</v>
      </c>
      <c r="F32" s="204" t="s">
        <v>5</v>
      </c>
      <c r="G32" s="204" t="s">
        <v>5</v>
      </c>
      <c r="H32" s="204" t="s">
        <v>5</v>
      </c>
      <c r="I32" s="204" t="s">
        <v>5</v>
      </c>
    </row>
    <row r="33" spans="1:9" ht="19.5" customHeight="1">
      <c r="A33" s="208" t="s">
        <v>566</v>
      </c>
      <c r="B33" s="204" t="s">
        <v>5</v>
      </c>
      <c r="C33" s="204" t="s">
        <v>5</v>
      </c>
      <c r="D33" s="204" t="s">
        <v>5</v>
      </c>
      <c r="E33" s="204" t="s">
        <v>5</v>
      </c>
      <c r="F33" s="204" t="s">
        <v>5</v>
      </c>
      <c r="G33" s="204" t="s">
        <v>5</v>
      </c>
      <c r="H33" s="204" t="s">
        <v>5</v>
      </c>
      <c r="I33" s="204" t="s">
        <v>5</v>
      </c>
    </row>
  </sheetData>
  <sheetProtection/>
  <mergeCells count="14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H28:I28"/>
    <mergeCell ref="H29:I29"/>
    <mergeCell ref="H30:I30"/>
    <mergeCell ref="B31:I31"/>
    <mergeCell ref="A32:I32"/>
    <mergeCell ref="A33:I33"/>
    <mergeCell ref="A6:A7"/>
    <mergeCell ref="A14:A15"/>
    <mergeCell ref="A22:A25"/>
    <mergeCell ref="A26:A29"/>
    <mergeCell ref="B14:B15"/>
    <mergeCell ref="C14:C15"/>
    <mergeCell ref="D22:D30"/>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R775"/>
  <sheetViews>
    <sheetView tabSelected="1" workbookViewId="0" topLeftCell="A145">
      <selection activeCell="D145" sqref="D145:E145"/>
    </sheetView>
  </sheetViews>
  <sheetFormatPr defaultColWidth="10.140625" defaultRowHeight="12.75"/>
  <cols>
    <col min="1" max="2" width="5.28125" style="1" customWidth="1"/>
    <col min="3" max="3" width="10.7109375" style="1" customWidth="1"/>
    <col min="4" max="4" width="25.421875" style="1" customWidth="1"/>
    <col min="5" max="6" width="10.7109375" style="1" customWidth="1"/>
    <col min="7" max="7" width="20.421875" style="1" customWidth="1"/>
    <col min="8" max="11" width="8.7109375" style="1" customWidth="1"/>
    <col min="12" max="17" width="10.140625" style="1" customWidth="1"/>
    <col min="18" max="18" width="10.140625" style="1" hidden="1" customWidth="1"/>
    <col min="19" max="16384" width="10.140625" style="1" customWidth="1"/>
  </cols>
  <sheetData>
    <row r="1" spans="1:18" s="1" customFormat="1" ht="30" customHeight="1">
      <c r="A1" s="3" t="s">
        <v>567</v>
      </c>
      <c r="B1" s="4"/>
      <c r="C1" s="4"/>
      <c r="D1" s="4"/>
      <c r="E1" s="4"/>
      <c r="F1" s="4"/>
      <c r="G1" s="4"/>
      <c r="H1" s="4"/>
      <c r="I1" s="4"/>
      <c r="J1" s="4"/>
      <c r="K1" s="4"/>
      <c r="R1" s="1" t="s">
        <v>568</v>
      </c>
    </row>
    <row r="2" spans="1:18" s="1" customFormat="1" ht="15.75" customHeight="1">
      <c r="A2" s="5" t="s">
        <v>569</v>
      </c>
      <c r="B2" s="5"/>
      <c r="C2" s="5"/>
      <c r="D2" s="5"/>
      <c r="E2" s="5"/>
      <c r="F2" s="5"/>
      <c r="G2" s="5"/>
      <c r="H2" s="5"/>
      <c r="I2" s="5"/>
      <c r="J2" s="5"/>
      <c r="K2" s="5"/>
      <c r="R2" s="1" t="s">
        <v>570</v>
      </c>
    </row>
    <row r="3" spans="1:18" s="2" customFormat="1" ht="19.5" customHeight="1">
      <c r="A3" s="6" t="s">
        <v>571</v>
      </c>
      <c r="B3" s="6"/>
      <c r="C3" s="6"/>
      <c r="D3" s="7" t="s">
        <v>572</v>
      </c>
      <c r="E3" s="8"/>
      <c r="F3" s="8"/>
      <c r="G3" s="8"/>
      <c r="H3" s="8"/>
      <c r="I3" s="8"/>
      <c r="J3" s="8"/>
      <c r="K3" s="14"/>
      <c r="R3" s="2" t="s">
        <v>573</v>
      </c>
    </row>
    <row r="4" spans="1:11" s="2" customFormat="1" ht="24.75" customHeight="1">
      <c r="A4" s="6" t="s">
        <v>574</v>
      </c>
      <c r="B4" s="6"/>
      <c r="C4" s="6"/>
      <c r="D4" s="9" t="s">
        <v>489</v>
      </c>
      <c r="E4" s="9"/>
      <c r="F4" s="6"/>
      <c r="G4" s="6" t="s">
        <v>575</v>
      </c>
      <c r="H4" s="6"/>
      <c r="I4" s="6" t="s">
        <v>576</v>
      </c>
      <c r="J4" s="6"/>
      <c r="K4" s="6"/>
    </row>
    <row r="5" spans="1:11" s="2" customFormat="1" ht="19.5" customHeight="1">
      <c r="A5" s="6" t="s">
        <v>577</v>
      </c>
      <c r="B5" s="6"/>
      <c r="C5" s="6"/>
      <c r="D5" s="10"/>
      <c r="E5" s="6" t="s">
        <v>578</v>
      </c>
      <c r="F5" s="6" t="s">
        <v>579</v>
      </c>
      <c r="G5" s="6" t="s">
        <v>580</v>
      </c>
      <c r="H5" s="6"/>
      <c r="I5" s="6" t="s">
        <v>581</v>
      </c>
      <c r="J5" s="6" t="s">
        <v>582</v>
      </c>
      <c r="K5" s="6" t="s">
        <v>583</v>
      </c>
    </row>
    <row r="6" spans="1:11" s="2" customFormat="1" ht="19.5" customHeight="1">
      <c r="A6" s="6"/>
      <c r="B6" s="6"/>
      <c r="C6" s="6"/>
      <c r="D6" s="10" t="s">
        <v>584</v>
      </c>
      <c r="E6" s="10" t="s">
        <v>585</v>
      </c>
      <c r="F6" s="10" t="s">
        <v>585</v>
      </c>
      <c r="G6" s="6" t="s">
        <v>585</v>
      </c>
      <c r="H6" s="6"/>
      <c r="I6" s="6">
        <v>10</v>
      </c>
      <c r="J6" s="35">
        <v>1</v>
      </c>
      <c r="K6" s="36">
        <v>10</v>
      </c>
    </row>
    <row r="7" spans="1:11" s="2" customFormat="1" ht="19.5" customHeight="1">
      <c r="A7" s="6"/>
      <c r="B7" s="6"/>
      <c r="C7" s="6"/>
      <c r="D7" s="11" t="s">
        <v>586</v>
      </c>
      <c r="E7" s="10" t="s">
        <v>585</v>
      </c>
      <c r="F7" s="10" t="s">
        <v>585</v>
      </c>
      <c r="G7" s="6"/>
      <c r="H7" s="6"/>
      <c r="I7" s="6"/>
      <c r="J7" s="35">
        <v>1</v>
      </c>
      <c r="K7" s="37"/>
    </row>
    <row r="8" spans="1:11" s="2" customFormat="1" ht="19.5" customHeight="1">
      <c r="A8" s="6"/>
      <c r="B8" s="6"/>
      <c r="C8" s="6"/>
      <c r="D8" s="10" t="s">
        <v>587</v>
      </c>
      <c r="E8" s="10"/>
      <c r="F8" s="9"/>
      <c r="G8" s="6"/>
      <c r="H8" s="6"/>
      <c r="I8" s="6"/>
      <c r="J8" s="37">
        <f aca="true" t="shared" si="0" ref="J8:J10">_xlfn.IFERROR(G8/F8,"")</f>
      </c>
      <c r="K8" s="17"/>
    </row>
    <row r="9" spans="1:11" s="2" customFormat="1" ht="19.5" customHeight="1">
      <c r="A9" s="6"/>
      <c r="B9" s="6"/>
      <c r="C9" s="6"/>
      <c r="D9" s="10" t="s">
        <v>588</v>
      </c>
      <c r="E9" s="10"/>
      <c r="F9" s="9"/>
      <c r="G9" s="6"/>
      <c r="H9" s="6"/>
      <c r="I9" s="6"/>
      <c r="J9" s="37">
        <f t="shared" si="0"/>
      </c>
      <c r="K9" s="17"/>
    </row>
    <row r="10" spans="1:11" s="2" customFormat="1" ht="19.5" customHeight="1">
      <c r="A10" s="6"/>
      <c r="B10" s="6"/>
      <c r="C10" s="6"/>
      <c r="D10" s="12" t="s">
        <v>589</v>
      </c>
      <c r="E10" s="12"/>
      <c r="F10" s="9"/>
      <c r="G10" s="6"/>
      <c r="H10" s="6"/>
      <c r="I10" s="6"/>
      <c r="J10" s="37">
        <f t="shared" si="0"/>
      </c>
      <c r="K10" s="37"/>
    </row>
    <row r="11" spans="1:11" s="2" customFormat="1" ht="19.5" customHeight="1">
      <c r="A11" s="13" t="s">
        <v>590</v>
      </c>
      <c r="B11" s="7" t="s">
        <v>591</v>
      </c>
      <c r="C11" s="8"/>
      <c r="D11" s="8"/>
      <c r="E11" s="8"/>
      <c r="F11" s="14"/>
      <c r="G11" s="7" t="s">
        <v>499</v>
      </c>
      <c r="H11" s="8"/>
      <c r="I11" s="8"/>
      <c r="J11" s="8"/>
      <c r="K11" s="14"/>
    </row>
    <row r="12" spans="1:11" s="2" customFormat="1" ht="162.75" customHeight="1">
      <c r="A12" s="15"/>
      <c r="B12" s="16" t="s">
        <v>592</v>
      </c>
      <c r="C12" s="17"/>
      <c r="D12" s="17"/>
      <c r="E12" s="17"/>
      <c r="F12" s="17"/>
      <c r="G12" s="18" t="s">
        <v>593</v>
      </c>
      <c r="H12" s="19"/>
      <c r="I12" s="19"/>
      <c r="J12" s="19"/>
      <c r="K12" s="19"/>
    </row>
    <row r="13" spans="1:11" s="2" customFormat="1" ht="30" customHeight="1">
      <c r="A13" s="20" t="s">
        <v>594</v>
      </c>
      <c r="B13" s="6" t="s">
        <v>595</v>
      </c>
      <c r="C13" s="6" t="s">
        <v>530</v>
      </c>
      <c r="D13" s="6" t="s">
        <v>531</v>
      </c>
      <c r="E13" s="6"/>
      <c r="F13" s="11" t="s">
        <v>596</v>
      </c>
      <c r="G13" s="6" t="s">
        <v>535</v>
      </c>
      <c r="H13" s="6" t="s">
        <v>581</v>
      </c>
      <c r="I13" s="6" t="s">
        <v>583</v>
      </c>
      <c r="J13" s="6" t="s">
        <v>597</v>
      </c>
      <c r="K13" s="6"/>
    </row>
    <row r="14" spans="1:11" s="2" customFormat="1" ht="72">
      <c r="A14" s="20"/>
      <c r="B14" s="21" t="s">
        <v>598</v>
      </c>
      <c r="C14" s="21" t="s">
        <v>538</v>
      </c>
      <c r="D14" s="11" t="s">
        <v>599</v>
      </c>
      <c r="E14" s="11"/>
      <c r="F14" s="6" t="s">
        <v>600</v>
      </c>
      <c r="G14" s="22" t="s">
        <v>601</v>
      </c>
      <c r="H14" s="23">
        <v>10</v>
      </c>
      <c r="I14" s="23">
        <v>10</v>
      </c>
      <c r="J14" s="6"/>
      <c r="K14" s="6"/>
    </row>
    <row r="15" spans="1:11" s="2" customFormat="1" ht="19.5" customHeight="1">
      <c r="A15" s="20"/>
      <c r="B15" s="21"/>
      <c r="C15" s="21"/>
      <c r="D15" s="11" t="s">
        <v>602</v>
      </c>
      <c r="E15" s="11"/>
      <c r="F15" s="6"/>
      <c r="G15" s="22"/>
      <c r="H15" s="22"/>
      <c r="I15" s="22"/>
      <c r="J15" s="6"/>
      <c r="K15" s="6"/>
    </row>
    <row r="16" spans="1:11" s="2" customFormat="1" ht="19.5" customHeight="1">
      <c r="A16" s="20"/>
      <c r="B16" s="21"/>
      <c r="C16" s="21"/>
      <c r="D16" s="11" t="s">
        <v>603</v>
      </c>
      <c r="E16" s="11"/>
      <c r="F16" s="6"/>
      <c r="G16" s="22"/>
      <c r="H16" s="22"/>
      <c r="I16" s="22"/>
      <c r="J16" s="6"/>
      <c r="K16" s="6"/>
    </row>
    <row r="17" spans="1:11" s="2" customFormat="1" ht="12">
      <c r="A17" s="20"/>
      <c r="B17" s="21"/>
      <c r="C17" s="21" t="s">
        <v>542</v>
      </c>
      <c r="D17" s="11" t="s">
        <v>604</v>
      </c>
      <c r="E17" s="11"/>
      <c r="F17" s="6"/>
      <c r="G17" s="24"/>
      <c r="H17" s="23"/>
      <c r="I17" s="23"/>
      <c r="J17" s="6"/>
      <c r="K17" s="6"/>
    </row>
    <row r="18" spans="1:11" s="2" customFormat="1" ht="19.5" customHeight="1">
      <c r="A18" s="20"/>
      <c r="B18" s="21"/>
      <c r="C18" s="21"/>
      <c r="D18" s="11" t="s">
        <v>602</v>
      </c>
      <c r="E18" s="11"/>
      <c r="F18" s="6"/>
      <c r="G18" s="22"/>
      <c r="H18" s="22"/>
      <c r="I18" s="22"/>
      <c r="J18" s="6"/>
      <c r="K18" s="6"/>
    </row>
    <row r="19" spans="1:11" s="2" customFormat="1" ht="19.5" customHeight="1">
      <c r="A19" s="20"/>
      <c r="B19" s="21"/>
      <c r="C19" s="21"/>
      <c r="D19" s="11" t="s">
        <v>603</v>
      </c>
      <c r="E19" s="11"/>
      <c r="F19" s="6"/>
      <c r="G19" s="22"/>
      <c r="H19" s="22"/>
      <c r="I19" s="22"/>
      <c r="J19" s="6"/>
      <c r="K19" s="6"/>
    </row>
    <row r="20" spans="1:11" s="2" customFormat="1" ht="36.75" customHeight="1">
      <c r="A20" s="20"/>
      <c r="B20" s="21"/>
      <c r="C20" s="21" t="s">
        <v>545</v>
      </c>
      <c r="D20" s="11" t="s">
        <v>605</v>
      </c>
      <c r="E20" s="11"/>
      <c r="F20" s="6" t="s">
        <v>606</v>
      </c>
      <c r="G20" s="22" t="s">
        <v>607</v>
      </c>
      <c r="H20" s="23">
        <v>10</v>
      </c>
      <c r="I20" s="23">
        <v>10</v>
      </c>
      <c r="J20" s="6"/>
      <c r="K20" s="6"/>
    </row>
    <row r="21" spans="1:11" s="2" customFormat="1" ht="19.5" customHeight="1">
      <c r="A21" s="20"/>
      <c r="B21" s="21"/>
      <c r="C21" s="21"/>
      <c r="D21" s="11" t="s">
        <v>602</v>
      </c>
      <c r="E21" s="11"/>
      <c r="F21" s="6"/>
      <c r="G21" s="25"/>
      <c r="H21" s="26"/>
      <c r="I21" s="26"/>
      <c r="J21" s="6"/>
      <c r="K21" s="6"/>
    </row>
    <row r="22" spans="1:11" s="2" customFormat="1" ht="19.5" customHeight="1">
      <c r="A22" s="20"/>
      <c r="B22" s="21"/>
      <c r="C22" s="21"/>
      <c r="D22" s="11" t="s">
        <v>603</v>
      </c>
      <c r="E22" s="11"/>
      <c r="F22" s="6"/>
      <c r="G22" s="27"/>
      <c r="H22" s="27"/>
      <c r="I22" s="27"/>
      <c r="J22" s="6"/>
      <c r="K22" s="6"/>
    </row>
    <row r="23" spans="1:11" s="2" customFormat="1" ht="19.5" customHeight="1">
      <c r="A23" s="20"/>
      <c r="B23" s="21"/>
      <c r="C23" s="21" t="s">
        <v>548</v>
      </c>
      <c r="D23" s="11" t="s">
        <v>604</v>
      </c>
      <c r="E23" s="11"/>
      <c r="F23" s="6"/>
      <c r="G23" s="6"/>
      <c r="H23" s="6"/>
      <c r="I23" s="6"/>
      <c r="J23" s="6"/>
      <c r="K23" s="6"/>
    </row>
    <row r="24" spans="1:11" s="2" customFormat="1" ht="19.5" customHeight="1">
      <c r="A24" s="20"/>
      <c r="B24" s="21"/>
      <c r="C24" s="21"/>
      <c r="D24" s="11" t="s">
        <v>602</v>
      </c>
      <c r="E24" s="11"/>
      <c r="F24" s="6"/>
      <c r="G24" s="6"/>
      <c r="H24" s="6"/>
      <c r="I24" s="6"/>
      <c r="J24" s="6"/>
      <c r="K24" s="6"/>
    </row>
    <row r="25" spans="1:11" s="2" customFormat="1" ht="19.5" customHeight="1">
      <c r="A25" s="20"/>
      <c r="B25" s="21"/>
      <c r="C25" s="21"/>
      <c r="D25" s="11" t="s">
        <v>603</v>
      </c>
      <c r="E25" s="11"/>
      <c r="F25" s="6"/>
      <c r="G25" s="6"/>
      <c r="H25" s="6"/>
      <c r="I25" s="6"/>
      <c r="J25" s="6"/>
      <c r="K25" s="6"/>
    </row>
    <row r="26" spans="1:11" s="2" customFormat="1" ht="19.5" customHeight="1">
      <c r="A26" s="20"/>
      <c r="B26" s="21" t="s">
        <v>608</v>
      </c>
      <c r="C26" s="21" t="s">
        <v>609</v>
      </c>
      <c r="D26" s="11" t="s">
        <v>604</v>
      </c>
      <c r="E26" s="11"/>
      <c r="F26" s="6"/>
      <c r="G26" s="9"/>
      <c r="H26" s="9"/>
      <c r="I26" s="9"/>
      <c r="J26" s="6"/>
      <c r="K26" s="6"/>
    </row>
    <row r="27" spans="1:11" s="2" customFormat="1" ht="19.5" customHeight="1">
      <c r="A27" s="20"/>
      <c r="B27" s="21"/>
      <c r="C27" s="21"/>
      <c r="D27" s="11" t="s">
        <v>602</v>
      </c>
      <c r="E27" s="11"/>
      <c r="F27" s="6"/>
      <c r="G27" s="6"/>
      <c r="H27" s="11"/>
      <c r="I27" s="11"/>
      <c r="J27" s="6"/>
      <c r="K27" s="6"/>
    </row>
    <row r="28" spans="1:11" s="2" customFormat="1" ht="19.5" customHeight="1">
      <c r="A28" s="20"/>
      <c r="B28" s="21"/>
      <c r="C28" s="21"/>
      <c r="D28" s="11" t="s">
        <v>603</v>
      </c>
      <c r="E28" s="11"/>
      <c r="F28" s="6"/>
      <c r="G28" s="6"/>
      <c r="H28" s="11"/>
      <c r="I28" s="11"/>
      <c r="J28" s="6"/>
      <c r="K28" s="6"/>
    </row>
    <row r="29" spans="1:11" s="2" customFormat="1" ht="111.75" customHeight="1">
      <c r="A29" s="20"/>
      <c r="B29" s="21"/>
      <c r="C29" s="21" t="s">
        <v>610</v>
      </c>
      <c r="D29" s="11" t="s">
        <v>611</v>
      </c>
      <c r="E29" s="11"/>
      <c r="F29" s="6" t="s">
        <v>612</v>
      </c>
      <c r="G29" s="24" t="s">
        <v>613</v>
      </c>
      <c r="H29" s="6">
        <v>20</v>
      </c>
      <c r="I29" s="6">
        <v>20</v>
      </c>
      <c r="J29" s="6"/>
      <c r="K29" s="6"/>
    </row>
    <row r="30" spans="1:11" s="2" customFormat="1" ht="64.5" customHeight="1">
      <c r="A30" s="20"/>
      <c r="B30" s="21"/>
      <c r="C30" s="21"/>
      <c r="D30" s="11" t="s">
        <v>614</v>
      </c>
      <c r="E30" s="11"/>
      <c r="F30" s="6" t="s">
        <v>615</v>
      </c>
      <c r="G30" s="17" t="s">
        <v>616</v>
      </c>
      <c r="H30" s="6">
        <v>20</v>
      </c>
      <c r="I30" s="6">
        <v>20</v>
      </c>
      <c r="J30" s="6"/>
      <c r="K30" s="6"/>
    </row>
    <row r="31" spans="1:11" s="2" customFormat="1" ht="19.5" customHeight="1">
      <c r="A31" s="20"/>
      <c r="B31" s="21"/>
      <c r="C31" s="21"/>
      <c r="D31" s="11" t="s">
        <v>603</v>
      </c>
      <c r="E31" s="11"/>
      <c r="F31" s="6"/>
      <c r="G31" s="17"/>
      <c r="H31" s="11"/>
      <c r="I31" s="11"/>
      <c r="J31" s="6"/>
      <c r="K31" s="6"/>
    </row>
    <row r="32" spans="1:11" s="2" customFormat="1" ht="19.5" customHeight="1">
      <c r="A32" s="20"/>
      <c r="B32" s="21"/>
      <c r="C32" s="21" t="s">
        <v>617</v>
      </c>
      <c r="D32" s="11" t="s">
        <v>604</v>
      </c>
      <c r="E32" s="11"/>
      <c r="F32" s="6"/>
      <c r="G32" s="6"/>
      <c r="H32" s="6"/>
      <c r="I32" s="6"/>
      <c r="J32" s="6"/>
      <c r="K32" s="6"/>
    </row>
    <row r="33" spans="1:11" s="2" customFormat="1" ht="19.5" customHeight="1">
      <c r="A33" s="20"/>
      <c r="B33" s="21"/>
      <c r="C33" s="21"/>
      <c r="D33" s="11" t="s">
        <v>602</v>
      </c>
      <c r="E33" s="11"/>
      <c r="F33" s="6"/>
      <c r="G33" s="28"/>
      <c r="H33" s="28"/>
      <c r="I33" s="28"/>
      <c r="J33" s="6"/>
      <c r="K33" s="6"/>
    </row>
    <row r="34" spans="1:11" s="2" customFormat="1" ht="19.5" customHeight="1">
      <c r="A34" s="20"/>
      <c r="B34" s="21"/>
      <c r="C34" s="21"/>
      <c r="D34" s="11" t="s">
        <v>603</v>
      </c>
      <c r="E34" s="11"/>
      <c r="F34" s="6"/>
      <c r="G34" s="28"/>
      <c r="H34" s="28"/>
      <c r="I34" s="28"/>
      <c r="J34" s="6"/>
      <c r="K34" s="6"/>
    </row>
    <row r="35" spans="1:11" s="2" customFormat="1" ht="19.5" customHeight="1">
      <c r="A35" s="20"/>
      <c r="B35" s="21"/>
      <c r="C35" s="21" t="s">
        <v>618</v>
      </c>
      <c r="D35" s="11" t="s">
        <v>604</v>
      </c>
      <c r="E35" s="11"/>
      <c r="F35" s="6"/>
      <c r="G35" s="6"/>
      <c r="H35" s="6"/>
      <c r="I35" s="6"/>
      <c r="J35" s="6"/>
      <c r="K35" s="6"/>
    </row>
    <row r="36" spans="1:11" s="2" customFormat="1" ht="19.5" customHeight="1">
      <c r="A36" s="20"/>
      <c r="B36" s="21"/>
      <c r="C36" s="21"/>
      <c r="D36" s="11" t="s">
        <v>602</v>
      </c>
      <c r="E36" s="11"/>
      <c r="F36" s="6"/>
      <c r="G36" s="11"/>
      <c r="H36" s="11"/>
      <c r="I36" s="11"/>
      <c r="J36" s="6"/>
      <c r="K36" s="6"/>
    </row>
    <row r="37" spans="1:11" s="2" customFormat="1" ht="19.5" customHeight="1">
      <c r="A37" s="20"/>
      <c r="B37" s="21"/>
      <c r="C37" s="21"/>
      <c r="D37" s="11" t="s">
        <v>603</v>
      </c>
      <c r="E37" s="11"/>
      <c r="F37" s="6"/>
      <c r="G37" s="6"/>
      <c r="H37" s="6"/>
      <c r="I37" s="6"/>
      <c r="J37" s="6"/>
      <c r="K37" s="6"/>
    </row>
    <row r="38" spans="1:11" s="2" customFormat="1" ht="198.75" customHeight="1">
      <c r="A38" s="20"/>
      <c r="B38" s="21" t="s">
        <v>561</v>
      </c>
      <c r="C38" s="21" t="s">
        <v>619</v>
      </c>
      <c r="D38" s="11" t="s">
        <v>620</v>
      </c>
      <c r="E38" s="11"/>
      <c r="F38" s="6" t="s">
        <v>621</v>
      </c>
      <c r="G38" s="17" t="s">
        <v>622</v>
      </c>
      <c r="H38" s="23">
        <v>30</v>
      </c>
      <c r="I38" s="38">
        <v>30</v>
      </c>
      <c r="J38" s="6"/>
      <c r="K38" s="6"/>
    </row>
    <row r="39" spans="1:11" s="2" customFormat="1" ht="19.5" customHeight="1">
      <c r="A39" s="20"/>
      <c r="B39" s="21"/>
      <c r="C39" s="21"/>
      <c r="D39" s="11" t="s">
        <v>602</v>
      </c>
      <c r="E39" s="11"/>
      <c r="F39" s="6"/>
      <c r="G39" s="29"/>
      <c r="H39" s="30"/>
      <c r="I39" s="30"/>
      <c r="J39" s="6"/>
      <c r="K39" s="6"/>
    </row>
    <row r="40" spans="1:11" s="2" customFormat="1" ht="19.5" customHeight="1">
      <c r="A40" s="20"/>
      <c r="B40" s="21"/>
      <c r="C40" s="21"/>
      <c r="D40" s="11" t="s">
        <v>603</v>
      </c>
      <c r="E40" s="11"/>
      <c r="F40" s="6"/>
      <c r="G40" s="27"/>
      <c r="H40" s="31"/>
      <c r="I40" s="31"/>
      <c r="J40" s="6"/>
      <c r="K40" s="6"/>
    </row>
    <row r="41" spans="1:11" s="2" customFormat="1" ht="30" customHeight="1">
      <c r="A41" s="32" t="s">
        <v>623</v>
      </c>
      <c r="B41" s="32"/>
      <c r="C41" s="32"/>
      <c r="D41" s="33"/>
      <c r="E41" s="33"/>
      <c r="F41" s="33"/>
      <c r="G41" s="33"/>
      <c r="H41" s="33"/>
      <c r="I41" s="33"/>
      <c r="J41" s="33"/>
      <c r="K41" s="33"/>
    </row>
    <row r="42" spans="1:11" s="2" customFormat="1" ht="30" customHeight="1">
      <c r="A42" s="32" t="s">
        <v>624</v>
      </c>
      <c r="B42" s="32"/>
      <c r="C42" s="32"/>
      <c r="D42" s="32"/>
      <c r="E42" s="32"/>
      <c r="F42" s="32"/>
      <c r="G42" s="32"/>
      <c r="H42" s="32">
        <v>100</v>
      </c>
      <c r="I42" s="32">
        <v>100</v>
      </c>
      <c r="J42" s="32" t="s">
        <v>625</v>
      </c>
      <c r="K42" s="39" t="str">
        <f>IF(I42&gt;=95,"优",IF(I42&gt;=85,"良",IF(I42&gt;=60,"中","差")))</f>
        <v>优</v>
      </c>
    </row>
    <row r="44" spans="1:11" ht="21">
      <c r="A44" s="3" t="s">
        <v>567</v>
      </c>
      <c r="B44" s="4"/>
      <c r="C44" s="4"/>
      <c r="D44" s="4"/>
      <c r="E44" s="4"/>
      <c r="F44" s="4"/>
      <c r="G44" s="4"/>
      <c r="H44" s="4"/>
      <c r="I44" s="4"/>
      <c r="J44" s="4"/>
      <c r="K44" s="4"/>
    </row>
    <row r="45" spans="1:11" ht="13.5">
      <c r="A45" s="5" t="s">
        <v>569</v>
      </c>
      <c r="B45" s="5"/>
      <c r="C45" s="5"/>
      <c r="D45" s="5"/>
      <c r="E45" s="5"/>
      <c r="F45" s="5"/>
      <c r="G45" s="5"/>
      <c r="H45" s="5"/>
      <c r="I45" s="5"/>
      <c r="J45" s="5"/>
      <c r="K45" s="5"/>
    </row>
    <row r="46" spans="1:11" ht="12.75">
      <c r="A46" s="6" t="s">
        <v>571</v>
      </c>
      <c r="B46" s="6"/>
      <c r="C46" s="6"/>
      <c r="D46" s="7" t="s">
        <v>626</v>
      </c>
      <c r="E46" s="8"/>
      <c r="F46" s="8"/>
      <c r="G46" s="8"/>
      <c r="H46" s="8"/>
      <c r="I46" s="8"/>
      <c r="J46" s="8"/>
      <c r="K46" s="14"/>
    </row>
    <row r="47" spans="1:11" ht="12.75">
      <c r="A47" s="6" t="s">
        <v>574</v>
      </c>
      <c r="B47" s="6"/>
      <c r="C47" s="6"/>
      <c r="D47" s="9" t="s">
        <v>489</v>
      </c>
      <c r="E47" s="9"/>
      <c r="F47" s="6"/>
      <c r="G47" s="6" t="s">
        <v>575</v>
      </c>
      <c r="H47" s="6"/>
      <c r="I47" s="6" t="s">
        <v>576</v>
      </c>
      <c r="J47" s="6"/>
      <c r="K47" s="6"/>
    </row>
    <row r="48" spans="1:11" ht="12.75">
      <c r="A48" s="6" t="s">
        <v>577</v>
      </c>
      <c r="B48" s="6"/>
      <c r="C48" s="6"/>
      <c r="D48" s="10"/>
      <c r="E48" s="6" t="s">
        <v>578</v>
      </c>
      <c r="F48" s="6" t="s">
        <v>579</v>
      </c>
      <c r="G48" s="6" t="s">
        <v>580</v>
      </c>
      <c r="H48" s="6"/>
      <c r="I48" s="6" t="s">
        <v>581</v>
      </c>
      <c r="J48" s="6" t="s">
        <v>582</v>
      </c>
      <c r="K48" s="6" t="s">
        <v>583</v>
      </c>
    </row>
    <row r="49" spans="1:11" ht="12.75">
      <c r="A49" s="6"/>
      <c r="B49" s="6"/>
      <c r="C49" s="6"/>
      <c r="D49" s="10" t="s">
        <v>584</v>
      </c>
      <c r="E49" s="10" t="s">
        <v>627</v>
      </c>
      <c r="F49" s="10" t="s">
        <v>627</v>
      </c>
      <c r="G49" s="6" t="s">
        <v>627</v>
      </c>
      <c r="H49" s="6"/>
      <c r="I49" s="6">
        <v>10</v>
      </c>
      <c r="J49" s="35">
        <v>1</v>
      </c>
      <c r="K49" s="36">
        <v>10</v>
      </c>
    </row>
    <row r="50" spans="1:11" ht="12.75">
      <c r="A50" s="6"/>
      <c r="B50" s="6"/>
      <c r="C50" s="6"/>
      <c r="D50" s="11" t="s">
        <v>586</v>
      </c>
      <c r="E50" s="10" t="s">
        <v>627</v>
      </c>
      <c r="F50" s="10" t="s">
        <v>627</v>
      </c>
      <c r="G50" s="6" t="s">
        <v>627</v>
      </c>
      <c r="H50" s="6"/>
      <c r="I50" s="6"/>
      <c r="J50" s="37">
        <f>_xlfn.IFERROR(#REF!/#REF!,"")</f>
      </c>
      <c r="K50" s="37"/>
    </row>
    <row r="51" spans="1:11" ht="12.75">
      <c r="A51" s="6"/>
      <c r="B51" s="6"/>
      <c r="C51" s="6"/>
      <c r="D51" s="10" t="s">
        <v>587</v>
      </c>
      <c r="E51" s="10"/>
      <c r="F51" s="9"/>
      <c r="G51" s="6"/>
      <c r="H51" s="6"/>
      <c r="I51" s="6"/>
      <c r="J51" s="37">
        <f>_xlfn.IFERROR(G51/F51,"")</f>
      </c>
      <c r="K51" s="17"/>
    </row>
    <row r="52" spans="1:11" ht="12.75">
      <c r="A52" s="6"/>
      <c r="B52" s="6"/>
      <c r="C52" s="6"/>
      <c r="D52" s="10" t="s">
        <v>588</v>
      </c>
      <c r="E52" s="34"/>
      <c r="F52" s="34"/>
      <c r="G52" s="34"/>
      <c r="H52" s="34"/>
      <c r="I52" s="6"/>
      <c r="J52" s="37">
        <f>_xlfn.IFERROR(G50/F50,"")</f>
      </c>
      <c r="K52" s="17"/>
    </row>
    <row r="53" spans="1:11" ht="12.75">
      <c r="A53" s="6"/>
      <c r="B53" s="6"/>
      <c r="C53" s="6"/>
      <c r="D53" s="12" t="s">
        <v>589</v>
      </c>
      <c r="E53" s="12"/>
      <c r="F53" s="9"/>
      <c r="G53" s="6"/>
      <c r="H53" s="6"/>
      <c r="I53" s="6"/>
      <c r="J53" s="37">
        <f>_xlfn.IFERROR(G53/F53,"")</f>
      </c>
      <c r="K53" s="37"/>
    </row>
    <row r="54" spans="1:11" ht="12.75">
      <c r="A54" s="13" t="s">
        <v>590</v>
      </c>
      <c r="B54" s="7" t="s">
        <v>591</v>
      </c>
      <c r="C54" s="8"/>
      <c r="D54" s="8"/>
      <c r="E54" s="8"/>
      <c r="F54" s="14"/>
      <c r="G54" s="7" t="s">
        <v>499</v>
      </c>
      <c r="H54" s="8"/>
      <c r="I54" s="8"/>
      <c r="J54" s="8"/>
      <c r="K54" s="14"/>
    </row>
    <row r="55" spans="1:11" ht="12.75">
      <c r="A55" s="15"/>
      <c r="B55" s="16" t="s">
        <v>628</v>
      </c>
      <c r="C55" s="17"/>
      <c r="D55" s="17"/>
      <c r="E55" s="17"/>
      <c r="F55" s="17"/>
      <c r="G55" s="18" t="s">
        <v>629</v>
      </c>
      <c r="H55" s="19"/>
      <c r="I55" s="19"/>
      <c r="J55" s="19"/>
      <c r="K55" s="19"/>
    </row>
    <row r="56" spans="1:11" ht="24">
      <c r="A56" s="20" t="s">
        <v>594</v>
      </c>
      <c r="B56" s="6" t="s">
        <v>595</v>
      </c>
      <c r="C56" s="6" t="s">
        <v>530</v>
      </c>
      <c r="D56" s="6" t="s">
        <v>531</v>
      </c>
      <c r="E56" s="6"/>
      <c r="F56" s="11" t="s">
        <v>596</v>
      </c>
      <c r="G56" s="6" t="s">
        <v>535</v>
      </c>
      <c r="H56" s="6" t="s">
        <v>581</v>
      </c>
      <c r="I56" s="6" t="s">
        <v>583</v>
      </c>
      <c r="J56" s="6" t="s">
        <v>597</v>
      </c>
      <c r="K56" s="6"/>
    </row>
    <row r="57" spans="1:11" ht="12.75">
      <c r="A57" s="20"/>
      <c r="B57" s="21" t="s">
        <v>598</v>
      </c>
      <c r="C57" s="21" t="s">
        <v>538</v>
      </c>
      <c r="D57" s="11" t="s">
        <v>604</v>
      </c>
      <c r="E57" s="11"/>
      <c r="F57" s="6"/>
      <c r="G57" s="24"/>
      <c r="H57" s="23"/>
      <c r="I57" s="23"/>
      <c r="J57" s="6"/>
      <c r="K57" s="6"/>
    </row>
    <row r="58" spans="1:11" ht="12.75">
      <c r="A58" s="20"/>
      <c r="B58" s="21"/>
      <c r="C58" s="21"/>
      <c r="D58" s="11" t="s">
        <v>602</v>
      </c>
      <c r="E58" s="11"/>
      <c r="F58" s="6"/>
      <c r="G58" s="22"/>
      <c r="H58" s="22"/>
      <c r="I58" s="22"/>
      <c r="J58" s="6"/>
      <c r="K58" s="6"/>
    </row>
    <row r="59" spans="1:11" ht="12.75">
      <c r="A59" s="20"/>
      <c r="B59" s="21"/>
      <c r="C59" s="21"/>
      <c r="D59" s="11" t="s">
        <v>603</v>
      </c>
      <c r="E59" s="11"/>
      <c r="F59" s="6"/>
      <c r="G59" s="22"/>
      <c r="H59" s="22"/>
      <c r="I59" s="22"/>
      <c r="J59" s="6"/>
      <c r="K59" s="6"/>
    </row>
    <row r="60" spans="1:11" ht="12.75">
      <c r="A60" s="20"/>
      <c r="B60" s="21"/>
      <c r="C60" s="21" t="s">
        <v>542</v>
      </c>
      <c r="D60" s="11" t="s">
        <v>604</v>
      </c>
      <c r="E60" s="11"/>
      <c r="F60" s="6"/>
      <c r="G60" s="24"/>
      <c r="H60" s="23"/>
      <c r="I60" s="23"/>
      <c r="J60" s="6"/>
      <c r="K60" s="6"/>
    </row>
    <row r="61" spans="1:11" ht="12.75">
      <c r="A61" s="20"/>
      <c r="B61" s="21"/>
      <c r="C61" s="21"/>
      <c r="D61" s="11" t="s">
        <v>602</v>
      </c>
      <c r="E61" s="11"/>
      <c r="F61" s="6"/>
      <c r="G61" s="22"/>
      <c r="H61" s="22"/>
      <c r="I61" s="22"/>
      <c r="J61" s="6"/>
      <c r="K61" s="6"/>
    </row>
    <row r="62" spans="1:11" ht="12.75">
      <c r="A62" s="20"/>
      <c r="B62" s="21"/>
      <c r="C62" s="21"/>
      <c r="D62" s="11" t="s">
        <v>603</v>
      </c>
      <c r="E62" s="11"/>
      <c r="F62" s="6"/>
      <c r="G62" s="22"/>
      <c r="H62" s="22"/>
      <c r="I62" s="22"/>
      <c r="J62" s="6"/>
      <c r="K62" s="6"/>
    </row>
    <row r="63" spans="1:11" ht="12.75">
      <c r="A63" s="20"/>
      <c r="B63" s="21"/>
      <c r="C63" s="21" t="s">
        <v>545</v>
      </c>
      <c r="D63" s="11" t="s">
        <v>630</v>
      </c>
      <c r="E63" s="11"/>
      <c r="F63" s="6" t="s">
        <v>606</v>
      </c>
      <c r="G63" s="22" t="s">
        <v>607</v>
      </c>
      <c r="H63" s="23">
        <v>30</v>
      </c>
      <c r="I63" s="23">
        <v>30</v>
      </c>
      <c r="J63" s="6"/>
      <c r="K63" s="6"/>
    </row>
    <row r="64" spans="1:11" ht="12.75">
      <c r="A64" s="20"/>
      <c r="B64" s="21"/>
      <c r="C64" s="21"/>
      <c r="D64" s="11" t="s">
        <v>602</v>
      </c>
      <c r="E64" s="11"/>
      <c r="F64" s="6"/>
      <c r="G64" s="25"/>
      <c r="H64" s="26"/>
      <c r="I64" s="26"/>
      <c r="J64" s="6"/>
      <c r="K64" s="6"/>
    </row>
    <row r="65" spans="1:11" ht="12.75">
      <c r="A65" s="20"/>
      <c r="B65" s="21"/>
      <c r="C65" s="21"/>
      <c r="D65" s="11" t="s">
        <v>603</v>
      </c>
      <c r="E65" s="11"/>
      <c r="F65" s="6"/>
      <c r="G65" s="27"/>
      <c r="H65" s="27"/>
      <c r="I65" s="27"/>
      <c r="J65" s="6"/>
      <c r="K65" s="6"/>
    </row>
    <row r="66" spans="1:11" ht="12.75">
      <c r="A66" s="20"/>
      <c r="B66" s="21"/>
      <c r="C66" s="21" t="s">
        <v>548</v>
      </c>
      <c r="D66" s="11" t="s">
        <v>604</v>
      </c>
      <c r="E66" s="11"/>
      <c r="F66" s="6"/>
      <c r="G66" s="6"/>
      <c r="H66" s="6"/>
      <c r="I66" s="6"/>
      <c r="J66" s="6"/>
      <c r="K66" s="6"/>
    </row>
    <row r="67" spans="1:11" ht="12.75">
      <c r="A67" s="20"/>
      <c r="B67" s="21"/>
      <c r="C67" s="21"/>
      <c r="D67" s="11" t="s">
        <v>602</v>
      </c>
      <c r="E67" s="11"/>
      <c r="F67" s="6"/>
      <c r="G67" s="6"/>
      <c r="H67" s="6"/>
      <c r="I67" s="6"/>
      <c r="J67" s="6"/>
      <c r="K67" s="6"/>
    </row>
    <row r="68" spans="1:11" ht="12.75">
      <c r="A68" s="20"/>
      <c r="B68" s="21"/>
      <c r="C68" s="21"/>
      <c r="D68" s="11" t="s">
        <v>603</v>
      </c>
      <c r="E68" s="11"/>
      <c r="F68" s="6"/>
      <c r="G68" s="6"/>
      <c r="H68" s="6"/>
      <c r="I68" s="6"/>
      <c r="J68" s="6"/>
      <c r="K68" s="6"/>
    </row>
    <row r="69" spans="1:11" ht="12.75">
      <c r="A69" s="20"/>
      <c r="B69" s="21" t="s">
        <v>608</v>
      </c>
      <c r="C69" s="21" t="s">
        <v>609</v>
      </c>
      <c r="D69" s="11" t="s">
        <v>604</v>
      </c>
      <c r="E69" s="11"/>
      <c r="F69" s="6"/>
      <c r="G69" s="9"/>
      <c r="H69" s="9"/>
      <c r="I69" s="9"/>
      <c r="J69" s="6"/>
      <c r="K69" s="6"/>
    </row>
    <row r="70" spans="1:11" ht="12.75">
      <c r="A70" s="20"/>
      <c r="B70" s="21"/>
      <c r="C70" s="21"/>
      <c r="D70" s="11" t="s">
        <v>602</v>
      </c>
      <c r="E70" s="11"/>
      <c r="F70" s="6"/>
      <c r="G70" s="6"/>
      <c r="H70" s="11"/>
      <c r="I70" s="11"/>
      <c r="J70" s="6"/>
      <c r="K70" s="6"/>
    </row>
    <row r="71" spans="1:11" ht="12.75">
      <c r="A71" s="20"/>
      <c r="B71" s="21"/>
      <c r="C71" s="21"/>
      <c r="D71" s="11" t="s">
        <v>603</v>
      </c>
      <c r="E71" s="11"/>
      <c r="F71" s="6"/>
      <c r="G71" s="6"/>
      <c r="H71" s="11"/>
      <c r="I71" s="11"/>
      <c r="J71" s="6"/>
      <c r="K71" s="6"/>
    </row>
    <row r="72" spans="1:11" ht="60">
      <c r="A72" s="20"/>
      <c r="B72" s="21"/>
      <c r="C72" s="21" t="s">
        <v>610</v>
      </c>
      <c r="D72" s="11" t="s">
        <v>631</v>
      </c>
      <c r="E72" s="11"/>
      <c r="F72" s="6" t="s">
        <v>615</v>
      </c>
      <c r="G72" s="6" t="s">
        <v>632</v>
      </c>
      <c r="H72" s="6">
        <v>30</v>
      </c>
      <c r="I72" s="6">
        <v>30</v>
      </c>
      <c r="J72" s="6"/>
      <c r="K72" s="6"/>
    </row>
    <row r="73" spans="1:11" ht="12.75">
      <c r="A73" s="20"/>
      <c r="B73" s="21"/>
      <c r="C73" s="21"/>
      <c r="D73" s="11" t="s">
        <v>602</v>
      </c>
      <c r="E73" s="11"/>
      <c r="F73" s="6"/>
      <c r="G73" s="6"/>
      <c r="H73" s="6"/>
      <c r="I73" s="6"/>
      <c r="J73" s="6"/>
      <c r="K73" s="6"/>
    </row>
    <row r="74" spans="1:11" ht="12.75">
      <c r="A74" s="20"/>
      <c r="B74" s="21"/>
      <c r="C74" s="21"/>
      <c r="D74" s="11" t="s">
        <v>603</v>
      </c>
      <c r="E74" s="11"/>
      <c r="F74" s="6"/>
      <c r="G74" s="17"/>
      <c r="H74" s="11"/>
      <c r="I74" s="11"/>
      <c r="J74" s="6"/>
      <c r="K74" s="6"/>
    </row>
    <row r="75" spans="1:11" ht="12.75">
      <c r="A75" s="20"/>
      <c r="B75" s="21"/>
      <c r="C75" s="21" t="s">
        <v>617</v>
      </c>
      <c r="D75" s="11" t="s">
        <v>604</v>
      </c>
      <c r="E75" s="11"/>
      <c r="F75" s="6"/>
      <c r="G75" s="6"/>
      <c r="H75" s="6"/>
      <c r="I75" s="6"/>
      <c r="J75" s="6"/>
      <c r="K75" s="6"/>
    </row>
    <row r="76" spans="1:11" ht="12.75">
      <c r="A76" s="20"/>
      <c r="B76" s="21"/>
      <c r="C76" s="21"/>
      <c r="D76" s="11" t="s">
        <v>602</v>
      </c>
      <c r="E76" s="11"/>
      <c r="F76" s="6"/>
      <c r="G76" s="28"/>
      <c r="H76" s="28"/>
      <c r="I76" s="28"/>
      <c r="J76" s="6"/>
      <c r="K76" s="6"/>
    </row>
    <row r="77" spans="1:11" ht="12.75">
      <c r="A77" s="20"/>
      <c r="B77" s="21"/>
      <c r="C77" s="21"/>
      <c r="D77" s="11" t="s">
        <v>603</v>
      </c>
      <c r="E77" s="11"/>
      <c r="F77" s="6"/>
      <c r="G77" s="28"/>
      <c r="H77" s="28"/>
      <c r="I77" s="28"/>
      <c r="J77" s="6"/>
      <c r="K77" s="6"/>
    </row>
    <row r="78" spans="1:11" ht="12.75">
      <c r="A78" s="20"/>
      <c r="B78" s="21"/>
      <c r="C78" s="21" t="s">
        <v>618</v>
      </c>
      <c r="D78" s="11" t="s">
        <v>604</v>
      </c>
      <c r="E78" s="11"/>
      <c r="F78" s="6"/>
      <c r="G78" s="6"/>
      <c r="H78" s="6"/>
      <c r="I78" s="6"/>
      <c r="J78" s="6"/>
      <c r="K78" s="6"/>
    </row>
    <row r="79" spans="1:11" ht="12.75">
      <c r="A79" s="20"/>
      <c r="B79" s="21"/>
      <c r="C79" s="21"/>
      <c r="D79" s="11" t="s">
        <v>602</v>
      </c>
      <c r="E79" s="11"/>
      <c r="F79" s="6"/>
      <c r="G79" s="11"/>
      <c r="H79" s="11"/>
      <c r="I79" s="11"/>
      <c r="J79" s="6"/>
      <c r="K79" s="6"/>
    </row>
    <row r="80" spans="1:11" ht="12.75">
      <c r="A80" s="20"/>
      <c r="B80" s="21"/>
      <c r="C80" s="21"/>
      <c r="D80" s="11" t="s">
        <v>603</v>
      </c>
      <c r="E80" s="11"/>
      <c r="F80" s="6"/>
      <c r="G80" s="6"/>
      <c r="H80" s="6"/>
      <c r="I80" s="6"/>
      <c r="J80" s="6"/>
      <c r="K80" s="6"/>
    </row>
    <row r="81" spans="1:11" ht="108">
      <c r="A81" s="20"/>
      <c r="B81" s="21" t="s">
        <v>561</v>
      </c>
      <c r="C81" s="21" t="s">
        <v>619</v>
      </c>
      <c r="D81" s="11" t="s">
        <v>633</v>
      </c>
      <c r="E81" s="11"/>
      <c r="F81" s="6" t="s">
        <v>621</v>
      </c>
      <c r="G81" s="6" t="s">
        <v>634</v>
      </c>
      <c r="H81" s="23">
        <v>30</v>
      </c>
      <c r="I81" s="38">
        <v>30</v>
      </c>
      <c r="J81" s="6"/>
      <c r="K81" s="6"/>
    </row>
    <row r="82" spans="1:11" ht="12.75">
      <c r="A82" s="20"/>
      <c r="B82" s="21"/>
      <c r="C82" s="21"/>
      <c r="D82" s="11" t="s">
        <v>602</v>
      </c>
      <c r="E82" s="11"/>
      <c r="F82" s="6"/>
      <c r="G82" s="29"/>
      <c r="H82" s="30"/>
      <c r="I82" s="30"/>
      <c r="J82" s="6"/>
      <c r="K82" s="6"/>
    </row>
    <row r="83" spans="1:11" ht="12.75">
      <c r="A83" s="20"/>
      <c r="B83" s="21"/>
      <c r="C83" s="21"/>
      <c r="D83" s="11" t="s">
        <v>603</v>
      </c>
      <c r="E83" s="11"/>
      <c r="F83" s="6"/>
      <c r="G83" s="27"/>
      <c r="H83" s="31"/>
      <c r="I83" s="31"/>
      <c r="J83" s="6"/>
      <c r="K83" s="6"/>
    </row>
    <row r="84" spans="1:11" ht="12.75">
      <c r="A84" s="32" t="s">
        <v>623</v>
      </c>
      <c r="B84" s="32"/>
      <c r="C84" s="32"/>
      <c r="D84" s="33"/>
      <c r="E84" s="33"/>
      <c r="F84" s="33"/>
      <c r="G84" s="33"/>
      <c r="H84" s="33"/>
      <c r="I84" s="33"/>
      <c r="J84" s="33"/>
      <c r="K84" s="33"/>
    </row>
    <row r="85" spans="1:11" ht="12.75">
      <c r="A85" s="32" t="s">
        <v>624</v>
      </c>
      <c r="B85" s="32"/>
      <c r="C85" s="32"/>
      <c r="D85" s="32"/>
      <c r="E85" s="32"/>
      <c r="F85" s="32"/>
      <c r="G85" s="32"/>
      <c r="H85" s="32">
        <v>100</v>
      </c>
      <c r="I85" s="32">
        <v>100</v>
      </c>
      <c r="J85" s="32" t="s">
        <v>625</v>
      </c>
      <c r="K85" s="39" t="str">
        <f>IF(I85&gt;=95,"优",IF(I85&gt;=85,"良",IF(I85&gt;=60,"中","差")))</f>
        <v>优</v>
      </c>
    </row>
    <row r="87" spans="1:11" ht="21">
      <c r="A87" s="3" t="s">
        <v>567</v>
      </c>
      <c r="B87" s="4"/>
      <c r="C87" s="4"/>
      <c r="D87" s="4"/>
      <c r="E87" s="4"/>
      <c r="F87" s="4"/>
      <c r="G87" s="4"/>
      <c r="H87" s="4"/>
      <c r="I87" s="4"/>
      <c r="J87" s="4"/>
      <c r="K87" s="4"/>
    </row>
    <row r="88" spans="1:11" ht="13.5">
      <c r="A88" s="5" t="s">
        <v>569</v>
      </c>
      <c r="B88" s="5"/>
      <c r="C88" s="5"/>
      <c r="D88" s="5"/>
      <c r="E88" s="5"/>
      <c r="F88" s="5"/>
      <c r="G88" s="5"/>
      <c r="H88" s="5"/>
      <c r="I88" s="5"/>
      <c r="J88" s="5"/>
      <c r="K88" s="5"/>
    </row>
    <row r="89" spans="1:11" ht="12.75">
      <c r="A89" s="6" t="s">
        <v>571</v>
      </c>
      <c r="B89" s="6"/>
      <c r="C89" s="6"/>
      <c r="D89" s="7" t="s">
        <v>635</v>
      </c>
      <c r="E89" s="8"/>
      <c r="F89" s="8"/>
      <c r="G89" s="8"/>
      <c r="H89" s="8"/>
      <c r="I89" s="8"/>
      <c r="J89" s="8"/>
      <c r="K89" s="14"/>
    </row>
    <row r="90" spans="1:11" ht="12.75">
      <c r="A90" s="6" t="s">
        <v>574</v>
      </c>
      <c r="B90" s="6"/>
      <c r="C90" s="6"/>
      <c r="D90" s="9" t="s">
        <v>489</v>
      </c>
      <c r="E90" s="9"/>
      <c r="F90" s="6"/>
      <c r="G90" s="6" t="s">
        <v>575</v>
      </c>
      <c r="H90" s="6"/>
      <c r="I90" s="6" t="s">
        <v>576</v>
      </c>
      <c r="J90" s="6"/>
      <c r="K90" s="6"/>
    </row>
    <row r="91" spans="1:11" ht="12.75">
      <c r="A91" s="6" t="s">
        <v>577</v>
      </c>
      <c r="B91" s="6"/>
      <c r="C91" s="6"/>
      <c r="D91" s="10"/>
      <c r="E91" s="6" t="s">
        <v>578</v>
      </c>
      <c r="F91" s="6" t="s">
        <v>579</v>
      </c>
      <c r="G91" s="6" t="s">
        <v>580</v>
      </c>
      <c r="H91" s="6"/>
      <c r="I91" s="6" t="s">
        <v>581</v>
      </c>
      <c r="J91" s="6" t="s">
        <v>582</v>
      </c>
      <c r="K91" s="6" t="s">
        <v>583</v>
      </c>
    </row>
    <row r="92" spans="1:11" ht="12.75">
      <c r="A92" s="6"/>
      <c r="B92" s="6"/>
      <c r="C92" s="6"/>
      <c r="D92" s="10" t="s">
        <v>584</v>
      </c>
      <c r="E92" s="10" t="s">
        <v>636</v>
      </c>
      <c r="F92" s="9" t="s">
        <v>636</v>
      </c>
      <c r="G92" s="6" t="s">
        <v>636</v>
      </c>
      <c r="H92" s="6"/>
      <c r="I92" s="6">
        <v>10</v>
      </c>
      <c r="J92" s="35">
        <v>1</v>
      </c>
      <c r="K92" s="44">
        <v>10</v>
      </c>
    </row>
    <row r="93" spans="1:11" ht="12.75">
      <c r="A93" s="6"/>
      <c r="B93" s="6"/>
      <c r="C93" s="6"/>
      <c r="D93" s="11" t="s">
        <v>586</v>
      </c>
      <c r="E93" s="10" t="s">
        <v>636</v>
      </c>
      <c r="F93" s="9" t="s">
        <v>636</v>
      </c>
      <c r="G93" s="6" t="s">
        <v>636</v>
      </c>
      <c r="H93" s="6"/>
      <c r="I93" s="6"/>
      <c r="J93" s="35">
        <v>1</v>
      </c>
      <c r="K93" s="37"/>
    </row>
    <row r="94" spans="1:11" ht="12.75">
      <c r="A94" s="6"/>
      <c r="B94" s="6"/>
      <c r="C94" s="6"/>
      <c r="D94" s="10" t="s">
        <v>587</v>
      </c>
      <c r="E94" s="10"/>
      <c r="F94" s="9"/>
      <c r="G94" s="6"/>
      <c r="H94" s="6"/>
      <c r="I94" s="6"/>
      <c r="J94" s="37">
        <f aca="true" t="shared" si="1" ref="J94:J96">_xlfn.IFERROR(G94/F94,"")</f>
      </c>
      <c r="K94" s="17"/>
    </row>
    <row r="95" spans="1:11" ht="12.75">
      <c r="A95" s="6"/>
      <c r="B95" s="6"/>
      <c r="C95" s="6"/>
      <c r="D95" s="10" t="s">
        <v>588</v>
      </c>
      <c r="E95" s="10"/>
      <c r="F95" s="9"/>
      <c r="G95" s="6"/>
      <c r="H95" s="6"/>
      <c r="I95" s="6"/>
      <c r="J95" s="37">
        <f t="shared" si="1"/>
      </c>
      <c r="K95" s="17"/>
    </row>
    <row r="96" spans="1:11" ht="12.75">
      <c r="A96" s="6"/>
      <c r="B96" s="6"/>
      <c r="C96" s="6"/>
      <c r="D96" s="12" t="s">
        <v>589</v>
      </c>
      <c r="E96" s="12"/>
      <c r="F96" s="9"/>
      <c r="G96" s="6"/>
      <c r="H96" s="6"/>
      <c r="I96" s="6"/>
      <c r="J96" s="37">
        <f t="shared" si="1"/>
      </c>
      <c r="K96" s="37"/>
    </row>
    <row r="97" spans="1:11" ht="12.75">
      <c r="A97" s="13" t="s">
        <v>590</v>
      </c>
      <c r="B97" s="7" t="s">
        <v>591</v>
      </c>
      <c r="C97" s="8"/>
      <c r="D97" s="8"/>
      <c r="E97" s="8"/>
      <c r="F97" s="14"/>
      <c r="G97" s="7" t="s">
        <v>499</v>
      </c>
      <c r="H97" s="8"/>
      <c r="I97" s="8"/>
      <c r="J97" s="8"/>
      <c r="K97" s="14"/>
    </row>
    <row r="98" spans="1:11" ht="12.75">
      <c r="A98" s="15"/>
      <c r="B98" s="40" t="s">
        <v>637</v>
      </c>
      <c r="C98" s="6"/>
      <c r="D98" s="6"/>
      <c r="E98" s="6"/>
      <c r="F98" s="6"/>
      <c r="G98" s="40" t="s">
        <v>638</v>
      </c>
      <c r="H98" s="6"/>
      <c r="I98" s="6"/>
      <c r="J98" s="6"/>
      <c r="K98" s="6"/>
    </row>
    <row r="99" spans="1:11" ht="24">
      <c r="A99" s="20" t="s">
        <v>594</v>
      </c>
      <c r="B99" s="6" t="s">
        <v>595</v>
      </c>
      <c r="C99" s="6" t="s">
        <v>530</v>
      </c>
      <c r="D99" s="6" t="s">
        <v>531</v>
      </c>
      <c r="E99" s="6"/>
      <c r="F99" s="11" t="s">
        <v>596</v>
      </c>
      <c r="G99" s="6" t="s">
        <v>535</v>
      </c>
      <c r="H99" s="6" t="s">
        <v>581</v>
      </c>
      <c r="I99" s="6" t="s">
        <v>583</v>
      </c>
      <c r="J99" s="6" t="s">
        <v>597</v>
      </c>
      <c r="K99" s="6"/>
    </row>
    <row r="100" spans="1:11" ht="36">
      <c r="A100" s="20"/>
      <c r="B100" s="21" t="s">
        <v>598</v>
      </c>
      <c r="C100" s="21" t="s">
        <v>538</v>
      </c>
      <c r="D100" s="11" t="s">
        <v>639</v>
      </c>
      <c r="E100" s="11"/>
      <c r="F100" s="6" t="s">
        <v>640</v>
      </c>
      <c r="G100" s="22" t="s">
        <v>641</v>
      </c>
      <c r="H100" s="40">
        <v>20</v>
      </c>
      <c r="I100" s="40">
        <v>20</v>
      </c>
      <c r="J100" s="6"/>
      <c r="K100" s="6"/>
    </row>
    <row r="101" spans="1:11" ht="12.75">
      <c r="A101" s="20"/>
      <c r="B101" s="21"/>
      <c r="C101" s="21"/>
      <c r="D101" s="11" t="s">
        <v>602</v>
      </c>
      <c r="E101" s="11"/>
      <c r="F101" s="6"/>
      <c r="G101" s="22"/>
      <c r="H101" s="22"/>
      <c r="I101" s="40"/>
      <c r="J101" s="6"/>
      <c r="K101" s="6"/>
    </row>
    <row r="102" spans="1:11" ht="12.75">
      <c r="A102" s="20"/>
      <c r="B102" s="21"/>
      <c r="C102" s="21"/>
      <c r="D102" s="11" t="s">
        <v>603</v>
      </c>
      <c r="E102" s="11"/>
      <c r="F102" s="6"/>
      <c r="G102" s="22"/>
      <c r="H102" s="22"/>
      <c r="I102" s="40"/>
      <c r="J102" s="6"/>
      <c r="K102" s="6"/>
    </row>
    <row r="103" spans="1:11" ht="12.75">
      <c r="A103" s="20"/>
      <c r="B103" s="21"/>
      <c r="C103" s="21" t="s">
        <v>542</v>
      </c>
      <c r="D103" s="11" t="s">
        <v>604</v>
      </c>
      <c r="E103" s="11"/>
      <c r="F103" s="6"/>
      <c r="G103" s="41"/>
      <c r="H103" s="40"/>
      <c r="I103" s="40"/>
      <c r="J103" s="6"/>
      <c r="K103" s="6"/>
    </row>
    <row r="104" spans="1:11" ht="12.75">
      <c r="A104" s="20"/>
      <c r="B104" s="21"/>
      <c r="C104" s="21"/>
      <c r="D104" s="11" t="s">
        <v>602</v>
      </c>
      <c r="E104" s="11"/>
      <c r="F104" s="41"/>
      <c r="G104" s="41"/>
      <c r="H104" s="42"/>
      <c r="I104" s="42"/>
      <c r="J104" s="6"/>
      <c r="K104" s="6"/>
    </row>
    <row r="105" spans="1:11" ht="12.75">
      <c r="A105" s="20"/>
      <c r="B105" s="21"/>
      <c r="C105" s="21"/>
      <c r="D105" s="11" t="s">
        <v>603</v>
      </c>
      <c r="E105" s="11"/>
      <c r="F105" s="6"/>
      <c r="G105" s="22"/>
      <c r="H105" s="22"/>
      <c r="I105" s="40"/>
      <c r="J105" s="6"/>
      <c r="K105" s="6"/>
    </row>
    <row r="106" spans="1:11" ht="36">
      <c r="A106" s="20"/>
      <c r="B106" s="21"/>
      <c r="C106" s="21" t="s">
        <v>545</v>
      </c>
      <c r="D106" s="11" t="s">
        <v>642</v>
      </c>
      <c r="E106" s="11"/>
      <c r="F106" s="43" t="s">
        <v>643</v>
      </c>
      <c r="G106" s="23" t="s">
        <v>644</v>
      </c>
      <c r="H106" s="40">
        <v>20</v>
      </c>
      <c r="I106" s="40">
        <v>20</v>
      </c>
      <c r="J106" s="6"/>
      <c r="K106" s="6"/>
    </row>
    <row r="107" spans="1:11" ht="12.75">
      <c r="A107" s="20"/>
      <c r="B107" s="21"/>
      <c r="C107" s="21"/>
      <c r="D107" s="11" t="s">
        <v>602</v>
      </c>
      <c r="E107" s="11"/>
      <c r="F107" s="6"/>
      <c r="G107" s="25"/>
      <c r="H107" s="26"/>
      <c r="I107" s="45"/>
      <c r="J107" s="6"/>
      <c r="K107" s="6"/>
    </row>
    <row r="108" spans="1:11" ht="12.75">
      <c r="A108" s="20"/>
      <c r="B108" s="21"/>
      <c r="C108" s="21"/>
      <c r="D108" s="11" t="s">
        <v>603</v>
      </c>
      <c r="E108" s="11"/>
      <c r="F108" s="6"/>
      <c r="G108" s="27"/>
      <c r="H108" s="27"/>
      <c r="I108" s="27"/>
      <c r="J108" s="6"/>
      <c r="K108" s="6"/>
    </row>
    <row r="109" spans="1:11" ht="12.75">
      <c r="A109" s="20"/>
      <c r="B109" s="21"/>
      <c r="C109" s="21" t="s">
        <v>548</v>
      </c>
      <c r="D109" s="11" t="s">
        <v>604</v>
      </c>
      <c r="E109" s="11"/>
      <c r="F109" s="6"/>
      <c r="G109" s="6"/>
      <c r="H109" s="6"/>
      <c r="I109" s="40"/>
      <c r="J109" s="6"/>
      <c r="K109" s="6"/>
    </row>
    <row r="110" spans="1:11" ht="12.75">
      <c r="A110" s="20"/>
      <c r="B110" s="21"/>
      <c r="C110" s="21"/>
      <c r="D110" s="11" t="s">
        <v>602</v>
      </c>
      <c r="E110" s="11"/>
      <c r="F110" s="6"/>
      <c r="G110" s="6"/>
      <c r="H110" s="6"/>
      <c r="I110" s="40"/>
      <c r="J110" s="6"/>
      <c r="K110" s="6"/>
    </row>
    <row r="111" spans="1:11" ht="12.75">
      <c r="A111" s="20"/>
      <c r="B111" s="21"/>
      <c r="C111" s="21"/>
      <c r="D111" s="11" t="s">
        <v>603</v>
      </c>
      <c r="E111" s="11"/>
      <c r="F111" s="6"/>
      <c r="G111" s="6"/>
      <c r="H111" s="6"/>
      <c r="I111" s="40"/>
      <c r="J111" s="6"/>
      <c r="K111" s="6"/>
    </row>
    <row r="112" spans="1:11" ht="12.75">
      <c r="A112" s="20"/>
      <c r="B112" s="21" t="s">
        <v>608</v>
      </c>
      <c r="C112" s="21" t="s">
        <v>609</v>
      </c>
      <c r="D112" s="11" t="s">
        <v>604</v>
      </c>
      <c r="E112" s="11"/>
      <c r="F112" s="6"/>
      <c r="G112" s="9"/>
      <c r="H112" s="9"/>
      <c r="I112" s="46"/>
      <c r="J112" s="6"/>
      <c r="K112" s="6"/>
    </row>
    <row r="113" spans="1:11" ht="12.75">
      <c r="A113" s="20"/>
      <c r="B113" s="21"/>
      <c r="C113" s="21"/>
      <c r="D113" s="11" t="s">
        <v>602</v>
      </c>
      <c r="E113" s="11"/>
      <c r="F113" s="6"/>
      <c r="G113" s="6"/>
      <c r="H113" s="11"/>
      <c r="I113" s="47"/>
      <c r="J113" s="6"/>
      <c r="K113" s="6"/>
    </row>
    <row r="114" spans="1:11" ht="12.75">
      <c r="A114" s="20"/>
      <c r="B114" s="21"/>
      <c r="C114" s="21"/>
      <c r="D114" s="11" t="s">
        <v>603</v>
      </c>
      <c r="E114" s="11"/>
      <c r="F114" s="6"/>
      <c r="G114" s="6"/>
      <c r="H114" s="11"/>
      <c r="I114" s="47"/>
      <c r="J114" s="6"/>
      <c r="K114" s="6"/>
    </row>
    <row r="115" spans="1:11" ht="84">
      <c r="A115" s="20"/>
      <c r="B115" s="21"/>
      <c r="C115" s="21" t="s">
        <v>610</v>
      </c>
      <c r="D115" s="11" t="s">
        <v>645</v>
      </c>
      <c r="E115" s="11"/>
      <c r="F115" s="6" t="s">
        <v>646</v>
      </c>
      <c r="G115" s="6" t="s">
        <v>647</v>
      </c>
      <c r="H115" s="6">
        <v>20</v>
      </c>
      <c r="I115" s="40">
        <v>20</v>
      </c>
      <c r="J115" s="6"/>
      <c r="K115" s="6"/>
    </row>
    <row r="116" spans="1:11" ht="12.75">
      <c r="A116" s="20"/>
      <c r="B116" s="21"/>
      <c r="C116" s="21"/>
      <c r="D116" s="11" t="s">
        <v>602</v>
      </c>
      <c r="E116" s="11"/>
      <c r="F116" s="6"/>
      <c r="G116" s="6"/>
      <c r="H116" s="6"/>
      <c r="I116" s="40"/>
      <c r="J116" s="6"/>
      <c r="K116" s="6"/>
    </row>
    <row r="117" spans="1:11" ht="12.75">
      <c r="A117" s="20"/>
      <c r="B117" s="21"/>
      <c r="C117" s="21"/>
      <c r="D117" s="11" t="s">
        <v>603</v>
      </c>
      <c r="E117" s="11"/>
      <c r="F117" s="6"/>
      <c r="G117" s="17"/>
      <c r="H117" s="11"/>
      <c r="I117" s="47"/>
      <c r="J117" s="6"/>
      <c r="K117" s="6"/>
    </row>
    <row r="118" spans="1:11" ht="12.75">
      <c r="A118" s="20"/>
      <c r="B118" s="21"/>
      <c r="C118" s="21" t="s">
        <v>617</v>
      </c>
      <c r="D118" s="11" t="s">
        <v>604</v>
      </c>
      <c r="E118" s="11"/>
      <c r="F118" s="6"/>
      <c r="G118" s="6"/>
      <c r="H118" s="6"/>
      <c r="I118" s="40"/>
      <c r="J118" s="6"/>
      <c r="K118" s="6"/>
    </row>
    <row r="119" spans="1:11" ht="12.75">
      <c r="A119" s="20"/>
      <c r="B119" s="21"/>
      <c r="C119" s="21"/>
      <c r="D119" s="11" t="s">
        <v>602</v>
      </c>
      <c r="E119" s="11"/>
      <c r="F119" s="6"/>
      <c r="G119" s="28"/>
      <c r="H119" s="28"/>
      <c r="I119" s="48"/>
      <c r="J119" s="6"/>
      <c r="K119" s="6"/>
    </row>
    <row r="120" spans="1:11" ht="12.75">
      <c r="A120" s="20"/>
      <c r="B120" s="21"/>
      <c r="C120" s="21"/>
      <c r="D120" s="11" t="s">
        <v>603</v>
      </c>
      <c r="E120" s="11"/>
      <c r="F120" s="6"/>
      <c r="G120" s="28"/>
      <c r="H120" s="28"/>
      <c r="I120" s="48"/>
      <c r="J120" s="6"/>
      <c r="K120" s="6"/>
    </row>
    <row r="121" spans="1:11" ht="12.75">
      <c r="A121" s="20"/>
      <c r="B121" s="21"/>
      <c r="C121" s="21" t="s">
        <v>618</v>
      </c>
      <c r="D121" s="11" t="s">
        <v>604</v>
      </c>
      <c r="E121" s="11"/>
      <c r="F121" s="6"/>
      <c r="G121" s="6"/>
      <c r="H121" s="6"/>
      <c r="I121" s="40"/>
      <c r="J121" s="6"/>
      <c r="K121" s="6"/>
    </row>
    <row r="122" spans="1:11" ht="12.75">
      <c r="A122" s="20"/>
      <c r="B122" s="21"/>
      <c r="C122" s="21"/>
      <c r="D122" s="11" t="s">
        <v>602</v>
      </c>
      <c r="E122" s="11"/>
      <c r="F122" s="6"/>
      <c r="G122" s="11"/>
      <c r="H122" s="11"/>
      <c r="I122" s="47"/>
      <c r="J122" s="6"/>
      <c r="K122" s="6"/>
    </row>
    <row r="123" spans="1:11" ht="12.75">
      <c r="A123" s="20"/>
      <c r="B123" s="21"/>
      <c r="C123" s="21"/>
      <c r="D123" s="11" t="s">
        <v>603</v>
      </c>
      <c r="E123" s="11"/>
      <c r="F123" s="6"/>
      <c r="G123" s="6"/>
      <c r="H123" s="6"/>
      <c r="I123" s="40"/>
      <c r="J123" s="6"/>
      <c r="K123" s="6"/>
    </row>
    <row r="124" spans="1:11" ht="12.75">
      <c r="A124" s="20"/>
      <c r="B124" s="21" t="s">
        <v>561</v>
      </c>
      <c r="C124" s="21" t="s">
        <v>619</v>
      </c>
      <c r="D124" s="11" t="s">
        <v>648</v>
      </c>
      <c r="E124" s="11"/>
      <c r="F124" s="6" t="s">
        <v>649</v>
      </c>
      <c r="G124" s="6" t="s">
        <v>649</v>
      </c>
      <c r="H124" s="40">
        <v>30</v>
      </c>
      <c r="I124" s="40">
        <v>29</v>
      </c>
      <c r="J124" s="6"/>
      <c r="K124" s="6"/>
    </row>
    <row r="125" spans="1:11" ht="12.75">
      <c r="A125" s="20"/>
      <c r="B125" s="21"/>
      <c r="C125" s="21"/>
      <c r="D125" s="11" t="s">
        <v>602</v>
      </c>
      <c r="E125" s="11"/>
      <c r="F125" s="6"/>
      <c r="G125" s="29"/>
      <c r="H125" s="30"/>
      <c r="I125" s="49"/>
      <c r="J125" s="6"/>
      <c r="K125" s="6"/>
    </row>
    <row r="126" spans="1:11" ht="12.75">
      <c r="A126" s="20"/>
      <c r="B126" s="21"/>
      <c r="C126" s="21"/>
      <c r="D126" s="11" t="s">
        <v>603</v>
      </c>
      <c r="E126" s="11"/>
      <c r="F126" s="6"/>
      <c r="G126" s="27"/>
      <c r="H126" s="31"/>
      <c r="I126" s="27"/>
      <c r="J126" s="6"/>
      <c r="K126" s="6"/>
    </row>
    <row r="127" spans="1:11" ht="12.75">
      <c r="A127" s="32" t="s">
        <v>623</v>
      </c>
      <c r="B127" s="32"/>
      <c r="C127" s="32"/>
      <c r="D127" s="33"/>
      <c r="E127" s="33"/>
      <c r="F127" s="33"/>
      <c r="G127" s="33"/>
      <c r="H127" s="33"/>
      <c r="I127" s="33"/>
      <c r="J127" s="33"/>
      <c r="K127" s="33"/>
    </row>
    <row r="128" spans="1:11" ht="12.75">
      <c r="A128" s="32" t="s">
        <v>624</v>
      </c>
      <c r="B128" s="32"/>
      <c r="C128" s="32"/>
      <c r="D128" s="32"/>
      <c r="E128" s="32"/>
      <c r="F128" s="32"/>
      <c r="G128" s="32"/>
      <c r="H128" s="32">
        <v>100</v>
      </c>
      <c r="I128" s="32">
        <v>99</v>
      </c>
      <c r="J128" s="32" t="s">
        <v>625</v>
      </c>
      <c r="K128" s="39" t="str">
        <f>IF(I128&gt;=95,"优",IF(I128&gt;=85,"良",IF(I128&gt;=60,"中","差")))</f>
        <v>优</v>
      </c>
    </row>
    <row r="130" spans="1:11" ht="21">
      <c r="A130" s="3" t="s">
        <v>567</v>
      </c>
      <c r="B130" s="4"/>
      <c r="C130" s="4"/>
      <c r="D130" s="4"/>
      <c r="E130" s="4"/>
      <c r="F130" s="4"/>
      <c r="G130" s="4"/>
      <c r="H130" s="4"/>
      <c r="I130" s="4"/>
      <c r="J130" s="4"/>
      <c r="K130" s="4"/>
    </row>
    <row r="131" spans="1:11" ht="13.5">
      <c r="A131" s="5" t="s">
        <v>650</v>
      </c>
      <c r="B131" s="5"/>
      <c r="C131" s="5"/>
      <c r="D131" s="5"/>
      <c r="E131" s="5"/>
      <c r="F131" s="5"/>
      <c r="G131" s="5"/>
      <c r="H131" s="5"/>
      <c r="I131" s="5"/>
      <c r="J131" s="5"/>
      <c r="K131" s="5"/>
    </row>
    <row r="132" spans="1:11" ht="12.75">
      <c r="A132" s="6" t="s">
        <v>571</v>
      </c>
      <c r="B132" s="6"/>
      <c r="C132" s="6"/>
      <c r="D132" s="7" t="s">
        <v>651</v>
      </c>
      <c r="E132" s="8"/>
      <c r="F132" s="8"/>
      <c r="G132" s="8"/>
      <c r="H132" s="8"/>
      <c r="I132" s="8"/>
      <c r="J132" s="8"/>
      <c r="K132" s="14"/>
    </row>
    <row r="133" spans="1:11" ht="12.75">
      <c r="A133" s="6" t="s">
        <v>574</v>
      </c>
      <c r="B133" s="6"/>
      <c r="C133" s="6"/>
      <c r="D133" s="10" t="s">
        <v>489</v>
      </c>
      <c r="E133" s="10"/>
      <c r="F133" s="11"/>
      <c r="G133" s="6" t="s">
        <v>575</v>
      </c>
      <c r="H133" s="6"/>
      <c r="I133" s="6" t="s">
        <v>489</v>
      </c>
      <c r="J133" s="6"/>
      <c r="K133" s="6"/>
    </row>
    <row r="134" spans="1:11" ht="12.75">
      <c r="A134" s="6" t="s">
        <v>577</v>
      </c>
      <c r="B134" s="6"/>
      <c r="C134" s="6"/>
      <c r="D134" s="10"/>
      <c r="E134" s="6" t="s">
        <v>578</v>
      </c>
      <c r="F134" s="6" t="s">
        <v>579</v>
      </c>
      <c r="G134" s="6" t="s">
        <v>580</v>
      </c>
      <c r="H134" s="6"/>
      <c r="I134" s="6" t="s">
        <v>581</v>
      </c>
      <c r="J134" s="6" t="s">
        <v>582</v>
      </c>
      <c r="K134" s="6" t="s">
        <v>583</v>
      </c>
    </row>
    <row r="135" spans="1:11" ht="12.75">
      <c r="A135" s="6"/>
      <c r="B135" s="6"/>
      <c r="C135" s="6"/>
      <c r="D135" s="10" t="s">
        <v>584</v>
      </c>
      <c r="E135" s="10">
        <v>95700</v>
      </c>
      <c r="F135" s="9">
        <v>95700</v>
      </c>
      <c r="G135" s="6">
        <v>95700</v>
      </c>
      <c r="H135" s="6"/>
      <c r="I135" s="6">
        <v>10</v>
      </c>
      <c r="J135" s="37">
        <f aca="true" t="shared" si="2" ref="J135:J139">_xlfn.IFERROR(G135/F135,"")</f>
        <v>1</v>
      </c>
      <c r="K135" s="35"/>
    </row>
    <row r="136" spans="1:11" ht="12.75">
      <c r="A136" s="6"/>
      <c r="B136" s="6"/>
      <c r="C136" s="6"/>
      <c r="D136" s="11" t="s">
        <v>586</v>
      </c>
      <c r="E136" s="11">
        <v>95700</v>
      </c>
      <c r="F136" s="6">
        <v>95700</v>
      </c>
      <c r="G136" s="6">
        <v>95700</v>
      </c>
      <c r="H136" s="6"/>
      <c r="I136" s="6"/>
      <c r="J136" s="37">
        <f t="shared" si="2"/>
        <v>1</v>
      </c>
      <c r="K136" s="35"/>
    </row>
    <row r="137" spans="1:11" ht="12.75">
      <c r="A137" s="6"/>
      <c r="B137" s="6"/>
      <c r="C137" s="6"/>
      <c r="D137" s="10" t="s">
        <v>587</v>
      </c>
      <c r="E137" s="10"/>
      <c r="F137" s="9"/>
      <c r="G137" s="6"/>
      <c r="H137" s="6"/>
      <c r="I137" s="6"/>
      <c r="J137" s="37">
        <f t="shared" si="2"/>
      </c>
      <c r="K137" s="6"/>
    </row>
    <row r="138" spans="1:11" ht="12.75">
      <c r="A138" s="6"/>
      <c r="B138" s="6"/>
      <c r="C138" s="6"/>
      <c r="D138" s="10" t="s">
        <v>588</v>
      </c>
      <c r="E138" s="10"/>
      <c r="F138" s="9"/>
      <c r="G138" s="6"/>
      <c r="H138" s="6"/>
      <c r="I138" s="6"/>
      <c r="J138" s="37">
        <f t="shared" si="2"/>
      </c>
      <c r="K138" s="6"/>
    </row>
    <row r="139" spans="1:11" ht="12.75">
      <c r="A139" s="6"/>
      <c r="B139" s="6"/>
      <c r="C139" s="6"/>
      <c r="D139" s="12" t="s">
        <v>589</v>
      </c>
      <c r="E139" s="12"/>
      <c r="F139" s="9"/>
      <c r="G139" s="6"/>
      <c r="H139" s="6"/>
      <c r="I139" s="6"/>
      <c r="J139" s="37">
        <f t="shared" si="2"/>
      </c>
      <c r="K139" s="35"/>
    </row>
    <row r="140" spans="1:11" ht="12.75">
      <c r="A140" s="13" t="s">
        <v>590</v>
      </c>
      <c r="B140" s="7" t="s">
        <v>591</v>
      </c>
      <c r="C140" s="8"/>
      <c r="D140" s="8"/>
      <c r="E140" s="8"/>
      <c r="F140" s="14"/>
      <c r="G140" s="7" t="s">
        <v>499</v>
      </c>
      <c r="H140" s="8"/>
      <c r="I140" s="8"/>
      <c r="J140" s="8"/>
      <c r="K140" s="14"/>
    </row>
    <row r="141" spans="1:11" ht="12.75">
      <c r="A141" s="15"/>
      <c r="B141" s="40" t="s">
        <v>652</v>
      </c>
      <c r="C141" s="6"/>
      <c r="D141" s="6"/>
      <c r="E141" s="6"/>
      <c r="F141" s="6"/>
      <c r="G141" s="40" t="s">
        <v>653</v>
      </c>
      <c r="H141" s="6"/>
      <c r="I141" s="6"/>
      <c r="J141" s="6"/>
      <c r="K141" s="6"/>
    </row>
    <row r="142" spans="1:11" ht="24">
      <c r="A142" s="20" t="s">
        <v>594</v>
      </c>
      <c r="B142" s="6" t="s">
        <v>595</v>
      </c>
      <c r="C142" s="6" t="s">
        <v>530</v>
      </c>
      <c r="D142" s="6" t="s">
        <v>531</v>
      </c>
      <c r="E142" s="6"/>
      <c r="F142" s="11" t="s">
        <v>596</v>
      </c>
      <c r="G142" s="6" t="s">
        <v>535</v>
      </c>
      <c r="H142" s="6" t="s">
        <v>581</v>
      </c>
      <c r="I142" s="6" t="s">
        <v>583</v>
      </c>
      <c r="J142" s="6" t="s">
        <v>597</v>
      </c>
      <c r="K142" s="6"/>
    </row>
    <row r="143" spans="1:11" ht="36">
      <c r="A143" s="20"/>
      <c r="B143" s="21" t="s">
        <v>598</v>
      </c>
      <c r="C143" s="21" t="s">
        <v>538</v>
      </c>
      <c r="D143" s="11" t="s">
        <v>654</v>
      </c>
      <c r="E143" s="11"/>
      <c r="F143" s="6" t="s">
        <v>655</v>
      </c>
      <c r="G143" s="22" t="s">
        <v>546</v>
      </c>
      <c r="H143" s="6">
        <v>10</v>
      </c>
      <c r="I143" s="6">
        <v>10</v>
      </c>
      <c r="J143" s="6"/>
      <c r="K143" s="6"/>
    </row>
    <row r="144" spans="1:11" ht="12.75">
      <c r="A144" s="20"/>
      <c r="B144" s="21"/>
      <c r="C144" s="21"/>
      <c r="D144" s="11"/>
      <c r="E144" s="11"/>
      <c r="F144" s="6"/>
      <c r="G144" s="22"/>
      <c r="H144" s="6"/>
      <c r="I144" s="6"/>
      <c r="J144" s="6"/>
      <c r="K144" s="6"/>
    </row>
    <row r="145" spans="1:11" ht="36">
      <c r="A145" s="20"/>
      <c r="B145" s="21"/>
      <c r="C145" s="21" t="s">
        <v>542</v>
      </c>
      <c r="D145" s="11" t="s">
        <v>656</v>
      </c>
      <c r="E145" s="11"/>
      <c r="F145" s="6" t="s">
        <v>655</v>
      </c>
      <c r="G145" s="22" t="s">
        <v>546</v>
      </c>
      <c r="H145" s="6">
        <v>10</v>
      </c>
      <c r="I145" s="6">
        <v>10</v>
      </c>
      <c r="J145" s="6"/>
      <c r="K145" s="6"/>
    </row>
    <row r="146" spans="1:11" ht="12.75">
      <c r="A146" s="20"/>
      <c r="B146" s="21"/>
      <c r="C146" s="21"/>
      <c r="D146" s="11" t="s">
        <v>602</v>
      </c>
      <c r="E146" s="11"/>
      <c r="F146" s="6"/>
      <c r="G146" s="22"/>
      <c r="H146" s="6"/>
      <c r="I146" s="6"/>
      <c r="J146" s="6"/>
      <c r="K146" s="6"/>
    </row>
    <row r="147" spans="1:11" ht="12.75">
      <c r="A147" s="20"/>
      <c r="B147" s="21"/>
      <c r="C147" s="21"/>
      <c r="D147" s="11" t="s">
        <v>603</v>
      </c>
      <c r="E147" s="11"/>
      <c r="F147" s="6"/>
      <c r="G147" s="22"/>
      <c r="H147" s="6"/>
      <c r="I147" s="6"/>
      <c r="J147" s="6"/>
      <c r="K147" s="6"/>
    </row>
    <row r="148" spans="1:11" ht="36">
      <c r="A148" s="20"/>
      <c r="B148" s="21"/>
      <c r="C148" s="21" t="s">
        <v>545</v>
      </c>
      <c r="D148" s="11" t="s">
        <v>657</v>
      </c>
      <c r="E148" s="11"/>
      <c r="F148" s="6" t="s">
        <v>655</v>
      </c>
      <c r="G148" s="22" t="s">
        <v>546</v>
      </c>
      <c r="H148" s="6">
        <v>10</v>
      </c>
      <c r="I148" s="6">
        <v>10</v>
      </c>
      <c r="J148" s="6"/>
      <c r="K148" s="6"/>
    </row>
    <row r="149" spans="1:11" ht="12.75">
      <c r="A149" s="20"/>
      <c r="B149" s="21"/>
      <c r="C149" s="21"/>
      <c r="D149" s="11" t="s">
        <v>602</v>
      </c>
      <c r="E149" s="11"/>
      <c r="F149" s="6"/>
      <c r="G149" s="25"/>
      <c r="H149" s="6"/>
      <c r="I149" s="26"/>
      <c r="J149" s="6"/>
      <c r="K149" s="6"/>
    </row>
    <row r="150" spans="1:11" ht="12.75">
      <c r="A150" s="20"/>
      <c r="B150" s="21"/>
      <c r="C150" s="21"/>
      <c r="D150" s="11" t="s">
        <v>603</v>
      </c>
      <c r="E150" s="11"/>
      <c r="F150" s="6"/>
      <c r="G150" s="27"/>
      <c r="H150" s="6"/>
      <c r="I150" s="27"/>
      <c r="J150" s="6"/>
      <c r="K150" s="6"/>
    </row>
    <row r="151" spans="1:11" ht="36">
      <c r="A151" s="20"/>
      <c r="B151" s="21"/>
      <c r="C151" s="21" t="s">
        <v>548</v>
      </c>
      <c r="D151" s="11" t="s">
        <v>658</v>
      </c>
      <c r="E151" s="11"/>
      <c r="F151" s="6" t="s">
        <v>655</v>
      </c>
      <c r="G151" s="22" t="s">
        <v>546</v>
      </c>
      <c r="H151" s="6">
        <v>10</v>
      </c>
      <c r="I151" s="6">
        <v>10</v>
      </c>
      <c r="J151" s="6"/>
      <c r="K151" s="6"/>
    </row>
    <row r="152" spans="1:11" ht="12.75">
      <c r="A152" s="20"/>
      <c r="B152" s="21"/>
      <c r="C152" s="21"/>
      <c r="D152" s="11" t="s">
        <v>602</v>
      </c>
      <c r="E152" s="11"/>
      <c r="F152" s="6"/>
      <c r="G152" s="6"/>
      <c r="H152" s="6"/>
      <c r="I152" s="6"/>
      <c r="J152" s="6"/>
      <c r="K152" s="6"/>
    </row>
    <row r="153" spans="1:11" ht="12.75">
      <c r="A153" s="20"/>
      <c r="B153" s="21"/>
      <c r="C153" s="21"/>
      <c r="D153" s="11" t="s">
        <v>603</v>
      </c>
      <c r="E153" s="11"/>
      <c r="F153" s="6"/>
      <c r="G153" s="6"/>
      <c r="H153" s="6"/>
      <c r="I153" s="6"/>
      <c r="J153" s="6"/>
      <c r="K153" s="6"/>
    </row>
    <row r="154" spans="1:11" ht="36">
      <c r="A154" s="20"/>
      <c r="B154" s="21" t="s">
        <v>608</v>
      </c>
      <c r="C154" s="21" t="s">
        <v>609</v>
      </c>
      <c r="D154" s="11" t="s">
        <v>659</v>
      </c>
      <c r="E154" s="11"/>
      <c r="F154" s="6" t="s">
        <v>655</v>
      </c>
      <c r="G154" s="22" t="s">
        <v>546</v>
      </c>
      <c r="H154" s="9">
        <v>10</v>
      </c>
      <c r="I154" s="9">
        <v>10</v>
      </c>
      <c r="J154" s="6"/>
      <c r="K154" s="6"/>
    </row>
    <row r="155" spans="1:11" ht="12.75">
      <c r="A155" s="20"/>
      <c r="B155" s="21"/>
      <c r="C155" s="21"/>
      <c r="D155" s="11" t="s">
        <v>602</v>
      </c>
      <c r="E155" s="11"/>
      <c r="F155" s="6"/>
      <c r="G155" s="6"/>
      <c r="H155" s="11"/>
      <c r="I155" s="11"/>
      <c r="J155" s="6"/>
      <c r="K155" s="6"/>
    </row>
    <row r="156" spans="1:11" ht="12.75">
      <c r="A156" s="20"/>
      <c r="B156" s="21"/>
      <c r="C156" s="21"/>
      <c r="D156" s="11" t="s">
        <v>603</v>
      </c>
      <c r="E156" s="11"/>
      <c r="F156" s="6"/>
      <c r="G156" s="6"/>
      <c r="H156" s="11"/>
      <c r="I156" s="11"/>
      <c r="J156" s="6"/>
      <c r="K156" s="6"/>
    </row>
    <row r="157" spans="1:11" ht="36">
      <c r="A157" s="20"/>
      <c r="B157" s="21"/>
      <c r="C157" s="21" t="s">
        <v>610</v>
      </c>
      <c r="D157" s="11" t="s">
        <v>659</v>
      </c>
      <c r="E157" s="11"/>
      <c r="F157" s="6" t="s">
        <v>655</v>
      </c>
      <c r="G157" s="22" t="s">
        <v>546</v>
      </c>
      <c r="H157" s="9">
        <v>10</v>
      </c>
      <c r="I157" s="9">
        <v>10</v>
      </c>
      <c r="J157" s="6"/>
      <c r="K157" s="6"/>
    </row>
    <row r="158" spans="1:11" ht="12.75">
      <c r="A158" s="20"/>
      <c r="B158" s="21"/>
      <c r="C158" s="21"/>
      <c r="D158" s="11" t="s">
        <v>602</v>
      </c>
      <c r="E158" s="11"/>
      <c r="F158" s="6"/>
      <c r="G158" s="6"/>
      <c r="H158" s="6"/>
      <c r="I158" s="6"/>
      <c r="J158" s="6"/>
      <c r="K158" s="6"/>
    </row>
    <row r="159" spans="1:11" ht="12.75">
      <c r="A159" s="20"/>
      <c r="B159" s="21"/>
      <c r="C159" s="21"/>
      <c r="D159" s="11" t="s">
        <v>603</v>
      </c>
      <c r="E159" s="11"/>
      <c r="F159" s="6"/>
      <c r="G159" s="17"/>
      <c r="H159" s="11"/>
      <c r="I159" s="11"/>
      <c r="J159" s="6"/>
      <c r="K159" s="6"/>
    </row>
    <row r="160" spans="1:11" ht="36">
      <c r="A160" s="20"/>
      <c r="B160" s="21"/>
      <c r="C160" s="21" t="s">
        <v>617</v>
      </c>
      <c r="D160" s="11" t="s">
        <v>659</v>
      </c>
      <c r="E160" s="11"/>
      <c r="F160" s="6" t="s">
        <v>655</v>
      </c>
      <c r="G160" s="22" t="s">
        <v>546</v>
      </c>
      <c r="H160" s="9">
        <v>10</v>
      </c>
      <c r="I160" s="9">
        <v>10</v>
      </c>
      <c r="J160" s="6"/>
      <c r="K160" s="6"/>
    </row>
    <row r="161" spans="1:11" ht="12.75">
      <c r="A161" s="20"/>
      <c r="B161" s="21"/>
      <c r="C161" s="21"/>
      <c r="D161" s="11" t="s">
        <v>602</v>
      </c>
      <c r="E161" s="11"/>
      <c r="F161" s="6"/>
      <c r="G161" s="28"/>
      <c r="H161" s="28"/>
      <c r="I161" s="28"/>
      <c r="J161" s="6"/>
      <c r="K161" s="6"/>
    </row>
    <row r="162" spans="1:11" ht="12.75">
      <c r="A162" s="20"/>
      <c r="B162" s="21"/>
      <c r="C162" s="21"/>
      <c r="D162" s="11" t="s">
        <v>603</v>
      </c>
      <c r="E162" s="11"/>
      <c r="F162" s="6"/>
      <c r="G162" s="28"/>
      <c r="H162" s="28"/>
      <c r="I162" s="28"/>
      <c r="J162" s="6"/>
      <c r="K162" s="6"/>
    </row>
    <row r="163" spans="1:11" ht="36">
      <c r="A163" s="20"/>
      <c r="B163" s="21"/>
      <c r="C163" s="21" t="s">
        <v>618</v>
      </c>
      <c r="D163" s="11" t="s">
        <v>659</v>
      </c>
      <c r="E163" s="11"/>
      <c r="F163" s="6" t="s">
        <v>655</v>
      </c>
      <c r="G163" s="22" t="s">
        <v>546</v>
      </c>
      <c r="H163" s="9">
        <v>10</v>
      </c>
      <c r="I163" s="9">
        <v>10</v>
      </c>
      <c r="J163" s="6"/>
      <c r="K163" s="6"/>
    </row>
    <row r="164" spans="1:11" ht="12.75">
      <c r="A164" s="20"/>
      <c r="B164" s="21"/>
      <c r="C164" s="21"/>
      <c r="D164" s="11" t="s">
        <v>602</v>
      </c>
      <c r="E164" s="11"/>
      <c r="F164" s="6"/>
      <c r="G164" s="11"/>
      <c r="H164" s="9"/>
      <c r="I164" s="9"/>
      <c r="J164" s="6"/>
      <c r="K164" s="6"/>
    </row>
    <row r="165" spans="1:11" ht="12.75">
      <c r="A165" s="20"/>
      <c r="B165" s="21"/>
      <c r="C165" s="21"/>
      <c r="D165" s="11" t="s">
        <v>603</v>
      </c>
      <c r="E165" s="11"/>
      <c r="F165" s="6"/>
      <c r="G165" s="6"/>
      <c r="H165" s="9"/>
      <c r="I165" s="9"/>
      <c r="J165" s="6"/>
      <c r="K165" s="6"/>
    </row>
    <row r="166" spans="1:11" ht="12.75">
      <c r="A166" s="20"/>
      <c r="B166" s="21" t="s">
        <v>561</v>
      </c>
      <c r="C166" s="21" t="s">
        <v>619</v>
      </c>
      <c r="D166" s="11" t="s">
        <v>660</v>
      </c>
      <c r="E166" s="11"/>
      <c r="F166" s="6" t="s">
        <v>661</v>
      </c>
      <c r="G166" s="6" t="s">
        <v>661</v>
      </c>
      <c r="H166" s="9">
        <v>10</v>
      </c>
      <c r="I166" s="9">
        <v>10</v>
      </c>
      <c r="J166" s="6"/>
      <c r="K166" s="6"/>
    </row>
    <row r="167" spans="1:11" ht="12.75">
      <c r="A167" s="20"/>
      <c r="B167" s="21"/>
      <c r="C167" s="21"/>
      <c r="D167" s="11" t="s">
        <v>662</v>
      </c>
      <c r="E167" s="11"/>
      <c r="F167" s="6" t="s">
        <v>661</v>
      </c>
      <c r="G167" s="6" t="s">
        <v>661</v>
      </c>
      <c r="H167" s="9">
        <v>10</v>
      </c>
      <c r="I167" s="9">
        <v>10</v>
      </c>
      <c r="J167" s="6"/>
      <c r="K167" s="6"/>
    </row>
    <row r="168" spans="1:11" ht="12.75">
      <c r="A168" s="20"/>
      <c r="B168" s="21"/>
      <c r="C168" s="21"/>
      <c r="D168" s="11" t="s">
        <v>603</v>
      </c>
      <c r="E168" s="11"/>
      <c r="F168" s="6"/>
      <c r="G168" s="27"/>
      <c r="H168" s="31"/>
      <c r="I168" s="31"/>
      <c r="J168" s="6"/>
      <c r="K168" s="6"/>
    </row>
    <row r="169" spans="1:11" ht="12.75">
      <c r="A169" s="32" t="s">
        <v>623</v>
      </c>
      <c r="B169" s="32"/>
      <c r="C169" s="32"/>
      <c r="D169" s="33"/>
      <c r="E169" s="33"/>
      <c r="F169" s="33"/>
      <c r="G169" s="33"/>
      <c r="H169" s="33"/>
      <c r="I169" s="33"/>
      <c r="J169" s="33"/>
      <c r="K169" s="33"/>
    </row>
    <row r="170" spans="1:11" ht="12.75">
      <c r="A170" s="32" t="s">
        <v>624</v>
      </c>
      <c r="B170" s="32"/>
      <c r="C170" s="32"/>
      <c r="D170" s="32"/>
      <c r="E170" s="32"/>
      <c r="F170" s="32"/>
      <c r="G170" s="32"/>
      <c r="H170" s="32">
        <v>100</v>
      </c>
      <c r="I170" s="50">
        <v>100</v>
      </c>
      <c r="J170" s="32" t="s">
        <v>625</v>
      </c>
      <c r="K170" s="51" t="s">
        <v>663</v>
      </c>
    </row>
    <row r="172" spans="1:11" ht="21">
      <c r="A172" s="3" t="s">
        <v>567</v>
      </c>
      <c r="B172" s="4"/>
      <c r="C172" s="4"/>
      <c r="D172" s="4"/>
      <c r="E172" s="4"/>
      <c r="F172" s="4"/>
      <c r="G172" s="4"/>
      <c r="H172" s="4"/>
      <c r="I172" s="4"/>
      <c r="J172" s="4"/>
      <c r="K172" s="4"/>
    </row>
    <row r="173" spans="1:11" ht="13.5">
      <c r="A173" s="5" t="s">
        <v>650</v>
      </c>
      <c r="B173" s="5"/>
      <c r="C173" s="5"/>
      <c r="D173" s="5"/>
      <c r="E173" s="5"/>
      <c r="F173" s="5"/>
      <c r="G173" s="5"/>
      <c r="H173" s="5"/>
      <c r="I173" s="5"/>
      <c r="J173" s="5"/>
      <c r="K173" s="5"/>
    </row>
    <row r="174" spans="1:11" ht="12.75">
      <c r="A174" s="6" t="s">
        <v>571</v>
      </c>
      <c r="B174" s="6"/>
      <c r="C174" s="6"/>
      <c r="D174" s="7" t="s">
        <v>664</v>
      </c>
      <c r="E174" s="8"/>
      <c r="F174" s="8"/>
      <c r="G174" s="8"/>
      <c r="H174" s="8"/>
      <c r="I174" s="8"/>
      <c r="J174" s="8"/>
      <c r="K174" s="14"/>
    </row>
    <row r="175" spans="1:11" ht="12.75">
      <c r="A175" s="6" t="s">
        <v>574</v>
      </c>
      <c r="B175" s="6"/>
      <c r="C175" s="6"/>
      <c r="D175" s="10" t="s">
        <v>489</v>
      </c>
      <c r="E175" s="10"/>
      <c r="F175" s="11"/>
      <c r="G175" s="6" t="s">
        <v>575</v>
      </c>
      <c r="H175" s="6"/>
      <c r="I175" s="6" t="s">
        <v>489</v>
      </c>
      <c r="J175" s="6"/>
      <c r="K175" s="6"/>
    </row>
    <row r="176" spans="1:11" ht="12.75">
      <c r="A176" s="6" t="s">
        <v>577</v>
      </c>
      <c r="B176" s="6"/>
      <c r="C176" s="6"/>
      <c r="D176" s="10"/>
      <c r="E176" s="6" t="s">
        <v>578</v>
      </c>
      <c r="F176" s="6" t="s">
        <v>579</v>
      </c>
      <c r="G176" s="6" t="s">
        <v>580</v>
      </c>
      <c r="H176" s="6"/>
      <c r="I176" s="6" t="s">
        <v>581</v>
      </c>
      <c r="J176" s="6" t="s">
        <v>582</v>
      </c>
      <c r="K176" s="6" t="s">
        <v>583</v>
      </c>
    </row>
    <row r="177" spans="1:11" ht="12.75">
      <c r="A177" s="6"/>
      <c r="B177" s="6"/>
      <c r="C177" s="6"/>
      <c r="D177" s="10" t="s">
        <v>584</v>
      </c>
      <c r="E177" s="10">
        <v>85000</v>
      </c>
      <c r="F177" s="10">
        <v>85000</v>
      </c>
      <c r="G177" s="6">
        <v>85000</v>
      </c>
      <c r="H177" s="6"/>
      <c r="I177" s="6">
        <v>10</v>
      </c>
      <c r="J177" s="37">
        <f aca="true" t="shared" si="3" ref="J177:J181">_xlfn.IFERROR(G177/F177,"")</f>
        <v>1</v>
      </c>
      <c r="K177" s="35"/>
    </row>
    <row r="178" spans="1:11" ht="12.75">
      <c r="A178" s="6"/>
      <c r="B178" s="6"/>
      <c r="C178" s="6"/>
      <c r="D178" s="11" t="s">
        <v>586</v>
      </c>
      <c r="E178" s="10">
        <v>85000</v>
      </c>
      <c r="F178" s="10">
        <v>85000</v>
      </c>
      <c r="G178" s="6">
        <v>85000</v>
      </c>
      <c r="H178" s="6"/>
      <c r="I178" s="6">
        <v>10</v>
      </c>
      <c r="J178" s="37">
        <f t="shared" si="3"/>
        <v>1</v>
      </c>
      <c r="K178" s="35"/>
    </row>
    <row r="179" spans="1:11" ht="12.75">
      <c r="A179" s="6"/>
      <c r="B179" s="6"/>
      <c r="C179" s="6"/>
      <c r="D179" s="10" t="s">
        <v>587</v>
      </c>
      <c r="E179" s="10"/>
      <c r="F179" s="9"/>
      <c r="G179" s="6"/>
      <c r="H179" s="6"/>
      <c r="I179" s="6"/>
      <c r="J179" s="37">
        <f t="shared" si="3"/>
      </c>
      <c r="K179" s="6"/>
    </row>
    <row r="180" spans="1:11" ht="12.75">
      <c r="A180" s="6"/>
      <c r="B180" s="6"/>
      <c r="C180" s="6"/>
      <c r="D180" s="10" t="s">
        <v>588</v>
      </c>
      <c r="E180" s="10"/>
      <c r="F180" s="9"/>
      <c r="G180" s="6"/>
      <c r="H180" s="6"/>
      <c r="I180" s="6"/>
      <c r="J180" s="37">
        <f t="shared" si="3"/>
      </c>
      <c r="K180" s="6"/>
    </row>
    <row r="181" spans="1:11" ht="12.75">
      <c r="A181" s="6"/>
      <c r="B181" s="6"/>
      <c r="C181" s="6"/>
      <c r="D181" s="12" t="s">
        <v>589</v>
      </c>
      <c r="E181" s="12"/>
      <c r="F181" s="9"/>
      <c r="G181" s="6"/>
      <c r="H181" s="6"/>
      <c r="I181" s="6"/>
      <c r="J181" s="37">
        <f t="shared" si="3"/>
      </c>
      <c r="K181" s="35"/>
    </row>
    <row r="182" spans="1:11" ht="12.75">
      <c r="A182" s="13" t="s">
        <v>590</v>
      </c>
      <c r="B182" s="7" t="s">
        <v>591</v>
      </c>
      <c r="C182" s="8"/>
      <c r="D182" s="8"/>
      <c r="E182" s="8"/>
      <c r="F182" s="14"/>
      <c r="G182" s="7" t="s">
        <v>499</v>
      </c>
      <c r="H182" s="8"/>
      <c r="I182" s="8"/>
      <c r="J182" s="8"/>
      <c r="K182" s="14"/>
    </row>
    <row r="183" spans="1:11" ht="12.75">
      <c r="A183" s="15"/>
      <c r="B183" s="16" t="s">
        <v>665</v>
      </c>
      <c r="C183" s="17"/>
      <c r="D183" s="17"/>
      <c r="E183" s="17"/>
      <c r="F183" s="17"/>
      <c r="G183" s="40" t="s">
        <v>665</v>
      </c>
      <c r="H183" s="6"/>
      <c r="I183" s="6"/>
      <c r="J183" s="6"/>
      <c r="K183" s="6"/>
    </row>
    <row r="184" spans="1:11" ht="24">
      <c r="A184" s="20" t="s">
        <v>594</v>
      </c>
      <c r="B184" s="6" t="s">
        <v>595</v>
      </c>
      <c r="C184" s="6" t="s">
        <v>530</v>
      </c>
      <c r="D184" s="6" t="s">
        <v>531</v>
      </c>
      <c r="E184" s="6"/>
      <c r="F184" s="11" t="s">
        <v>596</v>
      </c>
      <c r="G184" s="6" t="s">
        <v>535</v>
      </c>
      <c r="H184" s="6" t="s">
        <v>581</v>
      </c>
      <c r="I184" s="6" t="s">
        <v>583</v>
      </c>
      <c r="J184" s="6" t="s">
        <v>597</v>
      </c>
      <c r="K184" s="6"/>
    </row>
    <row r="185" spans="1:11" ht="84">
      <c r="A185" s="20"/>
      <c r="B185" s="21" t="s">
        <v>598</v>
      </c>
      <c r="C185" s="21" t="s">
        <v>538</v>
      </c>
      <c r="D185" s="11" t="s">
        <v>666</v>
      </c>
      <c r="E185" s="11"/>
      <c r="F185" s="6" t="s">
        <v>667</v>
      </c>
      <c r="G185" s="22" t="s">
        <v>668</v>
      </c>
      <c r="H185" s="6">
        <v>10</v>
      </c>
      <c r="I185" s="6">
        <v>10</v>
      </c>
      <c r="J185" s="6"/>
      <c r="K185" s="6"/>
    </row>
    <row r="186" spans="1:11" ht="12.75">
      <c r="A186" s="20"/>
      <c r="B186" s="21"/>
      <c r="C186" s="21"/>
      <c r="D186" s="11"/>
      <c r="E186" s="11"/>
      <c r="F186" s="6"/>
      <c r="G186" s="22"/>
      <c r="H186" s="6"/>
      <c r="I186" s="6"/>
      <c r="J186" s="6"/>
      <c r="K186" s="6"/>
    </row>
    <row r="187" spans="1:11" ht="84">
      <c r="A187" s="20"/>
      <c r="B187" s="21"/>
      <c r="C187" s="21" t="s">
        <v>542</v>
      </c>
      <c r="D187" s="11" t="s">
        <v>669</v>
      </c>
      <c r="E187" s="11"/>
      <c r="F187" s="17" t="s">
        <v>670</v>
      </c>
      <c r="G187" s="22" t="s">
        <v>668</v>
      </c>
      <c r="H187" s="6">
        <v>10</v>
      </c>
      <c r="I187" s="6">
        <v>10</v>
      </c>
      <c r="J187" s="6"/>
      <c r="K187" s="6"/>
    </row>
    <row r="188" spans="1:11" ht="12.75">
      <c r="A188" s="20"/>
      <c r="B188" s="21"/>
      <c r="C188" s="21"/>
      <c r="D188" s="11" t="s">
        <v>602</v>
      </c>
      <c r="E188" s="11"/>
      <c r="F188" s="6"/>
      <c r="G188" s="22"/>
      <c r="H188" s="6"/>
      <c r="I188" s="6"/>
      <c r="J188" s="6"/>
      <c r="K188" s="6"/>
    </row>
    <row r="189" spans="1:11" ht="12.75">
      <c r="A189" s="20"/>
      <c r="B189" s="21"/>
      <c r="C189" s="21"/>
      <c r="D189" s="11" t="s">
        <v>603</v>
      </c>
      <c r="E189" s="11"/>
      <c r="F189" s="6"/>
      <c r="G189" s="22"/>
      <c r="H189" s="6"/>
      <c r="I189" s="6"/>
      <c r="J189" s="6"/>
      <c r="K189" s="6"/>
    </row>
    <row r="190" spans="1:11" ht="48">
      <c r="A190" s="20"/>
      <c r="B190" s="21"/>
      <c r="C190" s="21" t="s">
        <v>545</v>
      </c>
      <c r="D190" s="11" t="s">
        <v>669</v>
      </c>
      <c r="E190" s="11"/>
      <c r="F190" s="6" t="s">
        <v>671</v>
      </c>
      <c r="G190" s="22" t="s">
        <v>668</v>
      </c>
      <c r="H190" s="6">
        <v>10</v>
      </c>
      <c r="I190" s="6">
        <v>10</v>
      </c>
      <c r="J190" s="6"/>
      <c r="K190" s="6"/>
    </row>
    <row r="191" spans="1:11" ht="12.75">
      <c r="A191" s="20"/>
      <c r="B191" s="21"/>
      <c r="C191" s="21"/>
      <c r="D191" s="11" t="s">
        <v>602</v>
      </c>
      <c r="E191" s="11"/>
      <c r="F191" s="6"/>
      <c r="G191" s="25"/>
      <c r="H191" s="6"/>
      <c r="I191" s="26"/>
      <c r="J191" s="6"/>
      <c r="K191" s="6"/>
    </row>
    <row r="192" spans="1:11" ht="12.75">
      <c r="A192" s="20"/>
      <c r="B192" s="21"/>
      <c r="C192" s="21"/>
      <c r="D192" s="11" t="s">
        <v>603</v>
      </c>
      <c r="E192" s="11"/>
      <c r="F192" s="6"/>
      <c r="G192" s="27"/>
      <c r="H192" s="6"/>
      <c r="I192" s="27"/>
      <c r="J192" s="6"/>
      <c r="K192" s="6"/>
    </row>
    <row r="193" spans="1:11" ht="48">
      <c r="A193" s="20"/>
      <c r="B193" s="21"/>
      <c r="C193" s="21" t="s">
        <v>548</v>
      </c>
      <c r="D193" s="11" t="s">
        <v>672</v>
      </c>
      <c r="E193" s="11"/>
      <c r="F193" s="6" t="s">
        <v>671</v>
      </c>
      <c r="G193" s="22" t="s">
        <v>668</v>
      </c>
      <c r="H193" s="6">
        <v>10</v>
      </c>
      <c r="I193" s="6">
        <v>10</v>
      </c>
      <c r="J193" s="6"/>
      <c r="K193" s="6"/>
    </row>
    <row r="194" spans="1:11" ht="12.75">
      <c r="A194" s="20"/>
      <c r="B194" s="21"/>
      <c r="C194" s="21"/>
      <c r="D194" s="11" t="s">
        <v>602</v>
      </c>
      <c r="E194" s="11"/>
      <c r="F194" s="6"/>
      <c r="G194" s="6"/>
      <c r="H194" s="6"/>
      <c r="I194" s="6"/>
      <c r="J194" s="6"/>
      <c r="K194" s="6"/>
    </row>
    <row r="195" spans="1:11" ht="12.75">
      <c r="A195" s="20"/>
      <c r="B195" s="21"/>
      <c r="C195" s="21"/>
      <c r="D195" s="11" t="s">
        <v>603</v>
      </c>
      <c r="E195" s="11"/>
      <c r="F195" s="6"/>
      <c r="G195" s="6"/>
      <c r="H195" s="6"/>
      <c r="I195" s="6"/>
      <c r="J195" s="6"/>
      <c r="K195" s="6"/>
    </row>
    <row r="196" spans="1:11" ht="36">
      <c r="A196" s="20"/>
      <c r="B196" s="21" t="s">
        <v>608</v>
      </c>
      <c r="C196" s="21" t="s">
        <v>609</v>
      </c>
      <c r="D196" s="11" t="s">
        <v>673</v>
      </c>
      <c r="E196" s="11"/>
      <c r="F196" s="6" t="s">
        <v>674</v>
      </c>
      <c r="G196" s="22" t="s">
        <v>668</v>
      </c>
      <c r="H196" s="9">
        <v>10</v>
      </c>
      <c r="I196" s="9">
        <v>10</v>
      </c>
      <c r="J196" s="6"/>
      <c r="K196" s="6"/>
    </row>
    <row r="197" spans="1:11" ht="12.75">
      <c r="A197" s="20"/>
      <c r="B197" s="21"/>
      <c r="C197" s="21"/>
      <c r="D197" s="11" t="s">
        <v>602</v>
      </c>
      <c r="E197" s="11"/>
      <c r="F197" s="6"/>
      <c r="G197" s="6"/>
      <c r="H197" s="11"/>
      <c r="I197" s="11"/>
      <c r="J197" s="6"/>
      <c r="K197" s="6"/>
    </row>
    <row r="198" spans="1:11" ht="12.75">
      <c r="A198" s="20"/>
      <c r="B198" s="21"/>
      <c r="C198" s="21"/>
      <c r="D198" s="11" t="s">
        <v>603</v>
      </c>
      <c r="E198" s="11"/>
      <c r="F198" s="6"/>
      <c r="G198" s="6"/>
      <c r="H198" s="11"/>
      <c r="I198" s="11"/>
      <c r="J198" s="6"/>
      <c r="K198" s="6"/>
    </row>
    <row r="199" spans="1:11" ht="36">
      <c r="A199" s="20"/>
      <c r="B199" s="21"/>
      <c r="C199" s="21" t="s">
        <v>610</v>
      </c>
      <c r="D199" s="11" t="s">
        <v>675</v>
      </c>
      <c r="E199" s="11"/>
      <c r="F199" s="6" t="s">
        <v>674</v>
      </c>
      <c r="G199" s="22" t="s">
        <v>668</v>
      </c>
      <c r="H199" s="9">
        <v>10</v>
      </c>
      <c r="I199" s="9">
        <v>10</v>
      </c>
      <c r="J199" s="6"/>
      <c r="K199" s="6"/>
    </row>
    <row r="200" spans="1:11" ht="12.75">
      <c r="A200" s="20"/>
      <c r="B200" s="21"/>
      <c r="C200" s="21"/>
      <c r="D200" s="11" t="s">
        <v>602</v>
      </c>
      <c r="E200" s="11"/>
      <c r="F200" s="6"/>
      <c r="G200" s="6"/>
      <c r="H200" s="6"/>
      <c r="I200" s="6"/>
      <c r="J200" s="6"/>
      <c r="K200" s="6"/>
    </row>
    <row r="201" spans="1:11" ht="12.75">
      <c r="A201" s="20"/>
      <c r="B201" s="21"/>
      <c r="C201" s="21"/>
      <c r="D201" s="11" t="s">
        <v>603</v>
      </c>
      <c r="E201" s="11"/>
      <c r="F201" s="6"/>
      <c r="G201" s="17"/>
      <c r="H201" s="11"/>
      <c r="I201" s="11"/>
      <c r="J201" s="6"/>
      <c r="K201" s="6"/>
    </row>
    <row r="202" spans="1:11" ht="36">
      <c r="A202" s="20"/>
      <c r="B202" s="21"/>
      <c r="C202" s="21" t="s">
        <v>617</v>
      </c>
      <c r="D202" s="11" t="s">
        <v>675</v>
      </c>
      <c r="E202" s="11"/>
      <c r="F202" s="6" t="s">
        <v>674</v>
      </c>
      <c r="G202" s="22" t="s">
        <v>668</v>
      </c>
      <c r="H202" s="9">
        <v>10</v>
      </c>
      <c r="I202" s="9">
        <v>10</v>
      </c>
      <c r="J202" s="6"/>
      <c r="K202" s="6"/>
    </row>
    <row r="203" spans="1:11" ht="12.75">
      <c r="A203" s="20"/>
      <c r="B203" s="21"/>
      <c r="C203" s="21"/>
      <c r="D203" s="11" t="s">
        <v>602</v>
      </c>
      <c r="E203" s="11"/>
      <c r="F203" s="6"/>
      <c r="G203" s="28"/>
      <c r="H203" s="28"/>
      <c r="I203" s="28"/>
      <c r="J203" s="6"/>
      <c r="K203" s="6"/>
    </row>
    <row r="204" spans="1:11" ht="12.75">
      <c r="A204" s="20"/>
      <c r="B204" s="21"/>
      <c r="C204" s="21"/>
      <c r="D204" s="11" t="s">
        <v>603</v>
      </c>
      <c r="E204" s="11"/>
      <c r="F204" s="6"/>
      <c r="G204" s="28"/>
      <c r="H204" s="28"/>
      <c r="I204" s="28"/>
      <c r="J204" s="6"/>
      <c r="K204" s="6"/>
    </row>
    <row r="205" spans="1:11" ht="36">
      <c r="A205" s="20"/>
      <c r="B205" s="21"/>
      <c r="C205" s="21" t="s">
        <v>618</v>
      </c>
      <c r="D205" s="11" t="s">
        <v>675</v>
      </c>
      <c r="E205" s="11"/>
      <c r="F205" s="6" t="s">
        <v>674</v>
      </c>
      <c r="G205" s="22" t="s">
        <v>668</v>
      </c>
      <c r="H205" s="9">
        <v>10</v>
      </c>
      <c r="I205" s="9">
        <v>10</v>
      </c>
      <c r="J205" s="6"/>
      <c r="K205" s="6"/>
    </row>
    <row r="206" spans="1:11" ht="12.75">
      <c r="A206" s="20"/>
      <c r="B206" s="21"/>
      <c r="C206" s="21"/>
      <c r="D206" s="11" t="s">
        <v>602</v>
      </c>
      <c r="E206" s="11"/>
      <c r="F206" s="6"/>
      <c r="G206" s="11"/>
      <c r="H206" s="9"/>
      <c r="I206" s="9"/>
      <c r="J206" s="6"/>
      <c r="K206" s="6"/>
    </row>
    <row r="207" spans="1:11" ht="12.75">
      <c r="A207" s="20"/>
      <c r="B207" s="21"/>
      <c r="C207" s="21"/>
      <c r="D207" s="11" t="s">
        <v>603</v>
      </c>
      <c r="E207" s="11"/>
      <c r="F207" s="6"/>
      <c r="G207" s="6"/>
      <c r="H207" s="9"/>
      <c r="I207" s="9"/>
      <c r="J207" s="6"/>
      <c r="K207" s="6"/>
    </row>
    <row r="208" spans="1:11" ht="12.75">
      <c r="A208" s="20"/>
      <c r="B208" s="21" t="s">
        <v>561</v>
      </c>
      <c r="C208" s="21" t="s">
        <v>619</v>
      </c>
      <c r="D208" s="11" t="s">
        <v>676</v>
      </c>
      <c r="E208" s="11"/>
      <c r="F208" s="6" t="s">
        <v>661</v>
      </c>
      <c r="G208" s="6" t="s">
        <v>661</v>
      </c>
      <c r="H208" s="9">
        <v>10</v>
      </c>
      <c r="I208" s="9">
        <v>10</v>
      </c>
      <c r="J208" s="6"/>
      <c r="K208" s="6"/>
    </row>
    <row r="209" spans="1:11" ht="12.75">
      <c r="A209" s="20"/>
      <c r="B209" s="21"/>
      <c r="C209" s="21"/>
      <c r="D209" s="11" t="s">
        <v>677</v>
      </c>
      <c r="E209" s="11"/>
      <c r="F209" s="6" t="s">
        <v>661</v>
      </c>
      <c r="G209" s="6" t="s">
        <v>661</v>
      </c>
      <c r="H209" s="9">
        <v>10</v>
      </c>
      <c r="I209" s="9">
        <v>10</v>
      </c>
      <c r="J209" s="6"/>
      <c r="K209" s="6"/>
    </row>
    <row r="210" spans="1:11" ht="12.75">
      <c r="A210" s="20"/>
      <c r="B210" s="21"/>
      <c r="C210" s="21"/>
      <c r="D210" s="11" t="s">
        <v>603</v>
      </c>
      <c r="E210" s="11"/>
      <c r="F210" s="6"/>
      <c r="G210" s="27"/>
      <c r="H210" s="31"/>
      <c r="I210" s="31"/>
      <c r="J210" s="6"/>
      <c r="K210" s="6"/>
    </row>
    <row r="211" spans="1:11" ht="12.75">
      <c r="A211" s="32" t="s">
        <v>623</v>
      </c>
      <c r="B211" s="32"/>
      <c r="C211" s="32"/>
      <c r="D211" s="33"/>
      <c r="E211" s="33"/>
      <c r="F211" s="33"/>
      <c r="G211" s="33"/>
      <c r="H211" s="33"/>
      <c r="I211" s="33"/>
      <c r="J211" s="33"/>
      <c r="K211" s="33"/>
    </row>
    <row r="212" spans="1:11" ht="12.75">
      <c r="A212" s="32" t="s">
        <v>624</v>
      </c>
      <c r="B212" s="32"/>
      <c r="C212" s="32"/>
      <c r="D212" s="32"/>
      <c r="E212" s="32"/>
      <c r="F212" s="32"/>
      <c r="G212" s="32"/>
      <c r="H212" s="32">
        <v>100</v>
      </c>
      <c r="I212" s="50">
        <v>100</v>
      </c>
      <c r="J212" s="32" t="s">
        <v>625</v>
      </c>
      <c r="K212" s="51" t="s">
        <v>663</v>
      </c>
    </row>
    <row r="214" spans="1:11" ht="21">
      <c r="A214" s="52" t="s">
        <v>567</v>
      </c>
      <c r="B214" s="53"/>
      <c r="C214" s="53"/>
      <c r="D214" s="53"/>
      <c r="E214" s="53"/>
      <c r="F214" s="53"/>
      <c r="G214" s="53"/>
      <c r="H214" s="53"/>
      <c r="I214" s="53"/>
      <c r="J214" s="53"/>
      <c r="K214" s="53"/>
    </row>
    <row r="215" spans="1:11" ht="13.5">
      <c r="A215" s="54" t="s">
        <v>678</v>
      </c>
      <c r="B215" s="54"/>
      <c r="C215" s="54"/>
      <c r="D215" s="54"/>
      <c r="E215" s="54"/>
      <c r="F215" s="54"/>
      <c r="G215" s="54"/>
      <c r="H215" s="54"/>
      <c r="I215" s="54"/>
      <c r="J215" s="54"/>
      <c r="K215" s="54"/>
    </row>
    <row r="216" spans="1:11" ht="12.75">
      <c r="A216" s="55" t="s">
        <v>571</v>
      </c>
      <c r="B216" s="55"/>
      <c r="C216" s="55"/>
      <c r="D216" s="56" t="s">
        <v>679</v>
      </c>
      <c r="E216" s="57"/>
      <c r="F216" s="57"/>
      <c r="G216" s="57"/>
      <c r="H216" s="57"/>
      <c r="I216" s="57"/>
      <c r="J216" s="57"/>
      <c r="K216" s="63"/>
    </row>
    <row r="217" spans="1:11" ht="12.75">
      <c r="A217" s="55" t="s">
        <v>574</v>
      </c>
      <c r="B217" s="55"/>
      <c r="C217" s="55"/>
      <c r="D217" s="58" t="s">
        <v>489</v>
      </c>
      <c r="E217" s="58"/>
      <c r="F217" s="59"/>
      <c r="G217" s="55" t="s">
        <v>575</v>
      </c>
      <c r="H217" s="55"/>
      <c r="I217" s="55" t="s">
        <v>680</v>
      </c>
      <c r="J217" s="55"/>
      <c r="K217" s="55"/>
    </row>
    <row r="218" spans="1:11" ht="12.75">
      <c r="A218" s="55" t="s">
        <v>577</v>
      </c>
      <c r="B218" s="55"/>
      <c r="C218" s="55"/>
      <c r="D218" s="58"/>
      <c r="E218" s="55" t="s">
        <v>578</v>
      </c>
      <c r="F218" s="55" t="s">
        <v>579</v>
      </c>
      <c r="G218" s="55" t="s">
        <v>580</v>
      </c>
      <c r="H218" s="55"/>
      <c r="I218" s="55" t="s">
        <v>581</v>
      </c>
      <c r="J218" s="55" t="s">
        <v>582</v>
      </c>
      <c r="K218" s="55" t="s">
        <v>583</v>
      </c>
    </row>
    <row r="219" spans="1:11" ht="12.75">
      <c r="A219" s="55"/>
      <c r="B219" s="55"/>
      <c r="C219" s="55"/>
      <c r="D219" s="58" t="s">
        <v>584</v>
      </c>
      <c r="E219" s="58"/>
      <c r="F219" s="60">
        <v>119.54</v>
      </c>
      <c r="G219" s="55">
        <v>119.54</v>
      </c>
      <c r="H219" s="55"/>
      <c r="I219" s="55">
        <v>10</v>
      </c>
      <c r="J219" s="37">
        <f aca="true" t="shared" si="4" ref="J219:J223">_xlfn.IFERROR(G219/F219,"")</f>
        <v>1</v>
      </c>
      <c r="K219" s="84">
        <v>10</v>
      </c>
    </row>
    <row r="220" spans="1:11" ht="12.75">
      <c r="A220" s="55"/>
      <c r="B220" s="55"/>
      <c r="C220" s="55"/>
      <c r="D220" s="59" t="s">
        <v>681</v>
      </c>
      <c r="E220" s="59"/>
      <c r="F220" s="60">
        <v>119.54</v>
      </c>
      <c r="G220" s="55">
        <v>119.54</v>
      </c>
      <c r="H220" s="55"/>
      <c r="I220" s="55"/>
      <c r="J220" s="37">
        <f t="shared" si="4"/>
        <v>1</v>
      </c>
      <c r="K220" s="37"/>
    </row>
    <row r="221" spans="1:11" ht="12.75">
      <c r="A221" s="55"/>
      <c r="B221" s="55"/>
      <c r="C221" s="55"/>
      <c r="D221" s="58" t="s">
        <v>587</v>
      </c>
      <c r="E221" s="58"/>
      <c r="F221" s="60"/>
      <c r="G221" s="55"/>
      <c r="H221" s="55"/>
      <c r="I221" s="55"/>
      <c r="J221" s="37">
        <f t="shared" si="4"/>
      </c>
      <c r="K221" s="85"/>
    </row>
    <row r="222" spans="1:11" ht="12.75">
      <c r="A222" s="55"/>
      <c r="B222" s="55"/>
      <c r="C222" s="55"/>
      <c r="D222" s="58" t="s">
        <v>588</v>
      </c>
      <c r="E222" s="58"/>
      <c r="F222" s="60"/>
      <c r="G222" s="55"/>
      <c r="H222" s="55"/>
      <c r="I222" s="55"/>
      <c r="J222" s="37">
        <f t="shared" si="4"/>
      </c>
      <c r="K222" s="85"/>
    </row>
    <row r="223" spans="1:11" ht="12.75">
      <c r="A223" s="55"/>
      <c r="B223" s="55"/>
      <c r="C223" s="55"/>
      <c r="D223" s="61" t="s">
        <v>589</v>
      </c>
      <c r="E223" s="61"/>
      <c r="F223" s="60"/>
      <c r="G223" s="55"/>
      <c r="H223" s="55"/>
      <c r="I223" s="55"/>
      <c r="J223" s="37">
        <f t="shared" si="4"/>
      </c>
      <c r="K223" s="37"/>
    </row>
    <row r="224" spans="1:11" ht="12.75">
      <c r="A224" s="62" t="s">
        <v>590</v>
      </c>
      <c r="B224" s="56" t="s">
        <v>591</v>
      </c>
      <c r="C224" s="57"/>
      <c r="D224" s="57"/>
      <c r="E224" s="57"/>
      <c r="F224" s="63"/>
      <c r="G224" s="56" t="s">
        <v>499</v>
      </c>
      <c r="H224" s="57"/>
      <c r="I224" s="57"/>
      <c r="J224" s="57"/>
      <c r="K224" s="63"/>
    </row>
    <row r="225" spans="1:11" ht="12.75">
      <c r="A225" s="64"/>
      <c r="B225" s="65" t="s">
        <v>682</v>
      </c>
      <c r="C225" s="55"/>
      <c r="D225" s="55"/>
      <c r="E225" s="55"/>
      <c r="F225" s="55"/>
      <c r="G225" s="66" t="s">
        <v>683</v>
      </c>
      <c r="H225" s="55"/>
      <c r="I225" s="55"/>
      <c r="J225" s="55"/>
      <c r="K225" s="55"/>
    </row>
    <row r="226" spans="1:11" ht="24">
      <c r="A226" s="67" t="s">
        <v>594</v>
      </c>
      <c r="B226" s="55" t="s">
        <v>595</v>
      </c>
      <c r="C226" s="55" t="s">
        <v>530</v>
      </c>
      <c r="D226" s="55" t="s">
        <v>531</v>
      </c>
      <c r="E226" s="55"/>
      <c r="F226" s="59" t="s">
        <v>596</v>
      </c>
      <c r="G226" s="55" t="s">
        <v>535</v>
      </c>
      <c r="H226" s="55" t="s">
        <v>581</v>
      </c>
      <c r="I226" s="55" t="s">
        <v>583</v>
      </c>
      <c r="J226" s="55" t="s">
        <v>597</v>
      </c>
      <c r="K226" s="55"/>
    </row>
    <row r="227" spans="1:11" ht="12.75">
      <c r="A227" s="67"/>
      <c r="B227" s="68" t="s">
        <v>598</v>
      </c>
      <c r="C227" s="68" t="s">
        <v>538</v>
      </c>
      <c r="D227" s="69" t="s">
        <v>684</v>
      </c>
      <c r="E227" s="70"/>
      <c r="F227" s="71">
        <v>1</v>
      </c>
      <c r="G227" s="71">
        <v>1</v>
      </c>
      <c r="H227" s="72">
        <v>10</v>
      </c>
      <c r="I227" s="72">
        <v>10</v>
      </c>
      <c r="J227" s="69"/>
      <c r="K227" s="70"/>
    </row>
    <row r="228" spans="1:11" ht="12.75">
      <c r="A228" s="67"/>
      <c r="B228" s="68"/>
      <c r="C228" s="68"/>
      <c r="D228" s="73"/>
      <c r="E228" s="74"/>
      <c r="F228" s="75"/>
      <c r="G228" s="75"/>
      <c r="H228" s="76"/>
      <c r="I228" s="76"/>
      <c r="J228" s="73"/>
      <c r="K228" s="74"/>
    </row>
    <row r="229" spans="1:11" ht="12.75">
      <c r="A229" s="67"/>
      <c r="B229" s="68"/>
      <c r="C229" s="68"/>
      <c r="D229" s="77"/>
      <c r="E229" s="78"/>
      <c r="F229" s="79"/>
      <c r="G229" s="79"/>
      <c r="H229" s="80"/>
      <c r="I229" s="80"/>
      <c r="J229" s="77"/>
      <c r="K229" s="78"/>
    </row>
    <row r="230" spans="1:11" ht="12.75">
      <c r="A230" s="67"/>
      <c r="B230" s="68"/>
      <c r="C230" s="68" t="s">
        <v>542</v>
      </c>
      <c r="D230" s="69"/>
      <c r="E230" s="70"/>
      <c r="F230" s="71"/>
      <c r="G230" s="71"/>
      <c r="H230" s="72"/>
      <c r="I230" s="72"/>
      <c r="J230" s="69"/>
      <c r="K230" s="70"/>
    </row>
    <row r="231" spans="1:11" ht="12.75">
      <c r="A231" s="67"/>
      <c r="B231" s="68"/>
      <c r="C231" s="68"/>
      <c r="D231" s="73"/>
      <c r="E231" s="74"/>
      <c r="F231" s="75"/>
      <c r="G231" s="75"/>
      <c r="H231" s="76"/>
      <c r="I231" s="76"/>
      <c r="J231" s="73"/>
      <c r="K231" s="74"/>
    </row>
    <row r="232" spans="1:11" ht="12.75">
      <c r="A232" s="67"/>
      <c r="B232" s="68"/>
      <c r="C232" s="68"/>
      <c r="D232" s="77"/>
      <c r="E232" s="78"/>
      <c r="F232" s="79"/>
      <c r="G232" s="79"/>
      <c r="H232" s="80"/>
      <c r="I232" s="80"/>
      <c r="J232" s="77"/>
      <c r="K232" s="78"/>
    </row>
    <row r="233" spans="1:11" ht="12.75">
      <c r="A233" s="67"/>
      <c r="B233" s="68"/>
      <c r="C233" s="68" t="s">
        <v>545</v>
      </c>
      <c r="D233" s="69" t="s">
        <v>685</v>
      </c>
      <c r="E233" s="70"/>
      <c r="F233" s="71">
        <v>1</v>
      </c>
      <c r="G233" s="71">
        <v>1</v>
      </c>
      <c r="H233" s="72">
        <v>20</v>
      </c>
      <c r="I233" s="72">
        <v>20</v>
      </c>
      <c r="J233" s="69"/>
      <c r="K233" s="70"/>
    </row>
    <row r="234" spans="1:11" ht="12.75">
      <c r="A234" s="67"/>
      <c r="B234" s="68"/>
      <c r="C234" s="68"/>
      <c r="D234" s="73"/>
      <c r="E234" s="74"/>
      <c r="F234" s="75"/>
      <c r="G234" s="75"/>
      <c r="H234" s="76"/>
      <c r="I234" s="76"/>
      <c r="J234" s="73"/>
      <c r="K234" s="74"/>
    </row>
    <row r="235" spans="1:11" ht="12.75">
      <c r="A235" s="67"/>
      <c r="B235" s="68"/>
      <c r="C235" s="68"/>
      <c r="D235" s="77"/>
      <c r="E235" s="78"/>
      <c r="F235" s="79"/>
      <c r="G235" s="79"/>
      <c r="H235" s="80"/>
      <c r="I235" s="80"/>
      <c r="J235" s="77"/>
      <c r="K235" s="78"/>
    </row>
    <row r="236" spans="1:11" ht="12.75">
      <c r="A236" s="67"/>
      <c r="B236" s="68"/>
      <c r="C236" s="68" t="s">
        <v>548</v>
      </c>
      <c r="D236" s="69"/>
      <c r="E236" s="70"/>
      <c r="F236" s="71"/>
      <c r="G236" s="71"/>
      <c r="H236" s="72"/>
      <c r="I236" s="72"/>
      <c r="J236" s="69"/>
      <c r="K236" s="70"/>
    </row>
    <row r="237" spans="1:11" ht="12.75">
      <c r="A237" s="67"/>
      <c r="B237" s="68"/>
      <c r="C237" s="68"/>
      <c r="D237" s="73"/>
      <c r="E237" s="74"/>
      <c r="F237" s="75"/>
      <c r="G237" s="75"/>
      <c r="H237" s="76"/>
      <c r="I237" s="76"/>
      <c r="J237" s="73"/>
      <c r="K237" s="74"/>
    </row>
    <row r="238" spans="1:11" ht="12.75">
      <c r="A238" s="67"/>
      <c r="B238" s="68"/>
      <c r="C238" s="68"/>
      <c r="D238" s="77"/>
      <c r="E238" s="78"/>
      <c r="F238" s="79"/>
      <c r="G238" s="79"/>
      <c r="H238" s="80"/>
      <c r="I238" s="80"/>
      <c r="J238" s="77"/>
      <c r="K238" s="78"/>
    </row>
    <row r="239" spans="1:11" ht="12.75">
      <c r="A239" s="67"/>
      <c r="B239" s="68" t="s">
        <v>608</v>
      </c>
      <c r="C239" s="68" t="s">
        <v>609</v>
      </c>
      <c r="D239" s="69" t="s">
        <v>686</v>
      </c>
      <c r="E239" s="70"/>
      <c r="F239" s="71">
        <v>1</v>
      </c>
      <c r="G239" s="71">
        <v>1</v>
      </c>
      <c r="H239" s="72">
        <v>30</v>
      </c>
      <c r="I239" s="72">
        <v>30</v>
      </c>
      <c r="J239" s="69"/>
      <c r="K239" s="70"/>
    </row>
    <row r="240" spans="1:11" ht="12.75">
      <c r="A240" s="67"/>
      <c r="B240" s="68"/>
      <c r="C240" s="68"/>
      <c r="D240" s="73"/>
      <c r="E240" s="74"/>
      <c r="F240" s="75"/>
      <c r="G240" s="75"/>
      <c r="H240" s="76"/>
      <c r="I240" s="76"/>
      <c r="J240" s="73"/>
      <c r="K240" s="74"/>
    </row>
    <row r="241" spans="1:11" ht="12.75">
      <c r="A241" s="67"/>
      <c r="B241" s="68"/>
      <c r="C241" s="68"/>
      <c r="D241" s="77"/>
      <c r="E241" s="78"/>
      <c r="F241" s="79"/>
      <c r="G241" s="79"/>
      <c r="H241" s="80"/>
      <c r="I241" s="80"/>
      <c r="J241" s="77"/>
      <c r="K241" s="78"/>
    </row>
    <row r="242" spans="1:11" ht="12.75">
      <c r="A242" s="67"/>
      <c r="B242" s="68"/>
      <c r="C242" s="68" t="s">
        <v>610</v>
      </c>
      <c r="D242" s="69"/>
      <c r="E242" s="70"/>
      <c r="F242" s="71"/>
      <c r="G242" s="71"/>
      <c r="H242" s="72"/>
      <c r="I242" s="72"/>
      <c r="J242" s="69"/>
      <c r="K242" s="70"/>
    </row>
    <row r="243" spans="1:11" ht="12.75">
      <c r="A243" s="67"/>
      <c r="B243" s="68"/>
      <c r="C243" s="68"/>
      <c r="D243" s="73"/>
      <c r="E243" s="74"/>
      <c r="F243" s="75"/>
      <c r="G243" s="75"/>
      <c r="H243" s="76"/>
      <c r="I243" s="76"/>
      <c r="J243" s="73"/>
      <c r="K243" s="74"/>
    </row>
    <row r="244" spans="1:11" ht="12.75">
      <c r="A244" s="67"/>
      <c r="B244" s="68"/>
      <c r="C244" s="68"/>
      <c r="D244" s="77"/>
      <c r="E244" s="78"/>
      <c r="F244" s="79"/>
      <c r="G244" s="79"/>
      <c r="H244" s="80"/>
      <c r="I244" s="80"/>
      <c r="J244" s="77"/>
      <c r="K244" s="78"/>
    </row>
    <row r="245" spans="1:11" ht="12.75">
      <c r="A245" s="67"/>
      <c r="B245" s="68"/>
      <c r="C245" s="68" t="s">
        <v>617</v>
      </c>
      <c r="D245" s="69"/>
      <c r="E245" s="70"/>
      <c r="F245" s="62"/>
      <c r="G245" s="62"/>
      <c r="H245" s="62"/>
      <c r="I245" s="62"/>
      <c r="J245" s="69"/>
      <c r="K245" s="70"/>
    </row>
    <row r="246" spans="1:11" ht="12.75">
      <c r="A246" s="67"/>
      <c r="B246" s="68"/>
      <c r="C246" s="68"/>
      <c r="D246" s="73"/>
      <c r="E246" s="74"/>
      <c r="F246" s="81"/>
      <c r="G246" s="81"/>
      <c r="H246" s="81"/>
      <c r="I246" s="81"/>
      <c r="J246" s="73"/>
      <c r="K246" s="74"/>
    </row>
    <row r="247" spans="1:11" ht="12.75">
      <c r="A247" s="67"/>
      <c r="B247" s="68"/>
      <c r="C247" s="68"/>
      <c r="D247" s="77"/>
      <c r="E247" s="78"/>
      <c r="F247" s="64"/>
      <c r="G247" s="64"/>
      <c r="H247" s="64"/>
      <c r="I247" s="64"/>
      <c r="J247" s="77"/>
      <c r="K247" s="78"/>
    </row>
    <row r="248" spans="1:11" ht="12.75">
      <c r="A248" s="67"/>
      <c r="B248" s="68"/>
      <c r="C248" s="68" t="s">
        <v>618</v>
      </c>
      <c r="D248" s="69"/>
      <c r="E248" s="70"/>
      <c r="F248" s="71"/>
      <c r="G248" s="71"/>
      <c r="H248" s="72"/>
      <c r="I248" s="72"/>
      <c r="J248" s="69"/>
      <c r="K248" s="70"/>
    </row>
    <row r="249" spans="1:11" ht="12.75">
      <c r="A249" s="67"/>
      <c r="B249" s="68"/>
      <c r="C249" s="68"/>
      <c r="D249" s="73"/>
      <c r="E249" s="74"/>
      <c r="F249" s="75"/>
      <c r="G249" s="75"/>
      <c r="H249" s="76"/>
      <c r="I249" s="76"/>
      <c r="J249" s="73"/>
      <c r="K249" s="74"/>
    </row>
    <row r="250" spans="1:11" ht="12.75">
      <c r="A250" s="67"/>
      <c r="B250" s="68"/>
      <c r="C250" s="68"/>
      <c r="D250" s="77"/>
      <c r="E250" s="78"/>
      <c r="F250" s="79"/>
      <c r="G250" s="79"/>
      <c r="H250" s="80"/>
      <c r="I250" s="80"/>
      <c r="J250" s="77"/>
      <c r="K250" s="78"/>
    </row>
    <row r="251" spans="1:11" ht="12.75">
      <c r="A251" s="67"/>
      <c r="B251" s="68" t="s">
        <v>561</v>
      </c>
      <c r="C251" s="68" t="s">
        <v>619</v>
      </c>
      <c r="D251" s="69" t="s">
        <v>687</v>
      </c>
      <c r="E251" s="70"/>
      <c r="F251" s="71">
        <v>1</v>
      </c>
      <c r="G251" s="71">
        <v>1</v>
      </c>
      <c r="H251" s="72">
        <v>30</v>
      </c>
      <c r="I251" s="72">
        <v>30</v>
      </c>
      <c r="J251" s="69"/>
      <c r="K251" s="70"/>
    </row>
    <row r="252" spans="1:11" ht="12.75">
      <c r="A252" s="67"/>
      <c r="B252" s="68"/>
      <c r="C252" s="68"/>
      <c r="D252" s="73"/>
      <c r="E252" s="74"/>
      <c r="F252" s="75"/>
      <c r="G252" s="75"/>
      <c r="H252" s="76"/>
      <c r="I252" s="76"/>
      <c r="J252" s="73"/>
      <c r="K252" s="74"/>
    </row>
    <row r="253" spans="1:11" ht="12.75">
      <c r="A253" s="67"/>
      <c r="B253" s="68"/>
      <c r="C253" s="68"/>
      <c r="D253" s="77"/>
      <c r="E253" s="78"/>
      <c r="F253" s="79"/>
      <c r="G253" s="79"/>
      <c r="H253" s="80"/>
      <c r="I253" s="80"/>
      <c r="J253" s="77"/>
      <c r="K253" s="78"/>
    </row>
    <row r="254" spans="1:11" ht="12.75">
      <c r="A254" s="82" t="s">
        <v>623</v>
      </c>
      <c r="B254" s="82"/>
      <c r="C254" s="82"/>
      <c r="D254" s="83"/>
      <c r="E254" s="83"/>
      <c r="F254" s="83"/>
      <c r="G254" s="83"/>
      <c r="H254" s="83"/>
      <c r="I254" s="83"/>
      <c r="J254" s="83"/>
      <c r="K254" s="83"/>
    </row>
    <row r="255" spans="1:11" ht="12.75">
      <c r="A255" s="82" t="s">
        <v>624</v>
      </c>
      <c r="B255" s="82"/>
      <c r="C255" s="82"/>
      <c r="D255" s="82"/>
      <c r="E255" s="82"/>
      <c r="F255" s="82"/>
      <c r="G255" s="82"/>
      <c r="H255" s="82">
        <v>100</v>
      </c>
      <c r="I255" s="86">
        <v>100</v>
      </c>
      <c r="J255" s="82" t="s">
        <v>625</v>
      </c>
      <c r="K255" s="87" t="str">
        <f>IF(I255&gt;=95,"优",IF(I255&gt;=85,"良",IF(I255&gt;=60,"中","差")))</f>
        <v>优</v>
      </c>
    </row>
    <row r="257" spans="1:11" ht="21">
      <c r="A257" s="52" t="s">
        <v>567</v>
      </c>
      <c r="B257" s="53"/>
      <c r="C257" s="53"/>
      <c r="D257" s="53"/>
      <c r="E257" s="53"/>
      <c r="F257" s="53"/>
      <c r="G257" s="53"/>
      <c r="H257" s="53"/>
      <c r="I257" s="53"/>
      <c r="J257" s="53"/>
      <c r="K257" s="53"/>
    </row>
    <row r="258" spans="1:11" ht="13.5">
      <c r="A258" s="54" t="s">
        <v>678</v>
      </c>
      <c r="B258" s="54"/>
      <c r="C258" s="54"/>
      <c r="D258" s="54"/>
      <c r="E258" s="54"/>
      <c r="F258" s="54"/>
      <c r="G258" s="54"/>
      <c r="H258" s="54"/>
      <c r="I258" s="54"/>
      <c r="J258" s="54"/>
      <c r="K258" s="54"/>
    </row>
    <row r="259" spans="1:11" ht="12.75">
      <c r="A259" s="55" t="s">
        <v>571</v>
      </c>
      <c r="B259" s="55"/>
      <c r="C259" s="55"/>
      <c r="D259" s="56" t="s">
        <v>688</v>
      </c>
      <c r="E259" s="57"/>
      <c r="F259" s="57"/>
      <c r="G259" s="57"/>
      <c r="H259" s="57"/>
      <c r="I259" s="57"/>
      <c r="J259" s="57"/>
      <c r="K259" s="63"/>
    </row>
    <row r="260" spans="1:11" ht="12.75">
      <c r="A260" s="55" t="s">
        <v>574</v>
      </c>
      <c r="B260" s="55"/>
      <c r="C260" s="55"/>
      <c r="D260" s="58" t="s">
        <v>489</v>
      </c>
      <c r="E260" s="58"/>
      <c r="F260" s="59"/>
      <c r="G260" s="55" t="s">
        <v>575</v>
      </c>
      <c r="H260" s="55"/>
      <c r="I260" s="55" t="s">
        <v>680</v>
      </c>
      <c r="J260" s="55"/>
      <c r="K260" s="55"/>
    </row>
    <row r="261" spans="1:11" ht="12.75">
      <c r="A261" s="55" t="s">
        <v>577</v>
      </c>
      <c r="B261" s="55"/>
      <c r="C261" s="55"/>
      <c r="D261" s="58"/>
      <c r="E261" s="55" t="s">
        <v>578</v>
      </c>
      <c r="F261" s="55" t="s">
        <v>579</v>
      </c>
      <c r="G261" s="55" t="s">
        <v>580</v>
      </c>
      <c r="H261" s="55"/>
      <c r="I261" s="55" t="s">
        <v>581</v>
      </c>
      <c r="J261" s="55" t="s">
        <v>582</v>
      </c>
      <c r="K261" s="55" t="s">
        <v>583</v>
      </c>
    </row>
    <row r="262" spans="1:11" ht="12.75">
      <c r="A262" s="55"/>
      <c r="B262" s="55"/>
      <c r="C262" s="55"/>
      <c r="D262" s="58" t="s">
        <v>584</v>
      </c>
      <c r="E262" s="58"/>
      <c r="F262" s="60">
        <v>50</v>
      </c>
      <c r="G262" s="55">
        <v>50</v>
      </c>
      <c r="H262" s="55"/>
      <c r="I262" s="55">
        <v>10</v>
      </c>
      <c r="J262" s="37">
        <f aca="true" t="shared" si="5" ref="J262:J266">_xlfn.IFERROR(G262/F262,"")</f>
        <v>1</v>
      </c>
      <c r="K262" s="84">
        <v>10</v>
      </c>
    </row>
    <row r="263" spans="1:11" ht="12.75">
      <c r="A263" s="55"/>
      <c r="B263" s="55"/>
      <c r="C263" s="55"/>
      <c r="D263" s="59" t="s">
        <v>681</v>
      </c>
      <c r="E263" s="59"/>
      <c r="F263" s="60">
        <v>50</v>
      </c>
      <c r="G263" s="55">
        <v>50</v>
      </c>
      <c r="H263" s="55"/>
      <c r="I263" s="55"/>
      <c r="J263" s="37">
        <f t="shared" si="5"/>
        <v>1</v>
      </c>
      <c r="K263" s="37"/>
    </row>
    <row r="264" spans="1:11" ht="12.75">
      <c r="A264" s="55"/>
      <c r="B264" s="55"/>
      <c r="C264" s="55"/>
      <c r="D264" s="58" t="s">
        <v>587</v>
      </c>
      <c r="E264" s="58"/>
      <c r="F264" s="60"/>
      <c r="G264" s="55"/>
      <c r="H264" s="55"/>
      <c r="I264" s="55"/>
      <c r="J264" s="37">
        <f t="shared" si="5"/>
      </c>
      <c r="K264" s="85"/>
    </row>
    <row r="265" spans="1:11" ht="12.75">
      <c r="A265" s="55"/>
      <c r="B265" s="55"/>
      <c r="C265" s="55"/>
      <c r="D265" s="58" t="s">
        <v>588</v>
      </c>
      <c r="E265" s="58"/>
      <c r="F265" s="60"/>
      <c r="G265" s="55"/>
      <c r="H265" s="55"/>
      <c r="I265" s="55"/>
      <c r="J265" s="37">
        <f t="shared" si="5"/>
      </c>
      <c r="K265" s="85"/>
    </row>
    <row r="266" spans="1:11" ht="12.75">
      <c r="A266" s="55"/>
      <c r="B266" s="55"/>
      <c r="C266" s="55"/>
      <c r="D266" s="61" t="s">
        <v>589</v>
      </c>
      <c r="E266" s="61"/>
      <c r="F266" s="60"/>
      <c r="G266" s="55"/>
      <c r="H266" s="55"/>
      <c r="I266" s="55"/>
      <c r="J266" s="37">
        <f t="shared" si="5"/>
      </c>
      <c r="K266" s="37"/>
    </row>
    <row r="267" spans="1:11" ht="12.75">
      <c r="A267" s="62" t="s">
        <v>590</v>
      </c>
      <c r="B267" s="56" t="s">
        <v>591</v>
      </c>
      <c r="C267" s="57"/>
      <c r="D267" s="57"/>
      <c r="E267" s="57"/>
      <c r="F267" s="63"/>
      <c r="G267" s="56" t="s">
        <v>499</v>
      </c>
      <c r="H267" s="57"/>
      <c r="I267" s="57"/>
      <c r="J267" s="57"/>
      <c r="K267" s="63"/>
    </row>
    <row r="268" spans="1:11" ht="12.75">
      <c r="A268" s="64"/>
      <c r="B268" s="65" t="s">
        <v>682</v>
      </c>
      <c r="C268" s="55"/>
      <c r="D268" s="55"/>
      <c r="E268" s="55"/>
      <c r="F268" s="55"/>
      <c r="G268" s="66" t="s">
        <v>683</v>
      </c>
      <c r="H268" s="55"/>
      <c r="I268" s="55"/>
      <c r="J268" s="55"/>
      <c r="K268" s="55"/>
    </row>
    <row r="269" spans="1:11" ht="24">
      <c r="A269" s="67" t="s">
        <v>594</v>
      </c>
      <c r="B269" s="55" t="s">
        <v>595</v>
      </c>
      <c r="C269" s="55" t="s">
        <v>530</v>
      </c>
      <c r="D269" s="55" t="s">
        <v>531</v>
      </c>
      <c r="E269" s="55"/>
      <c r="F269" s="59" t="s">
        <v>596</v>
      </c>
      <c r="G269" s="55" t="s">
        <v>535</v>
      </c>
      <c r="H269" s="55" t="s">
        <v>581</v>
      </c>
      <c r="I269" s="55" t="s">
        <v>583</v>
      </c>
      <c r="J269" s="55" t="s">
        <v>597</v>
      </c>
      <c r="K269" s="55"/>
    </row>
    <row r="270" spans="1:11" ht="12.75">
      <c r="A270" s="67"/>
      <c r="B270" s="68" t="s">
        <v>598</v>
      </c>
      <c r="C270" s="68" t="s">
        <v>538</v>
      </c>
      <c r="D270" s="69" t="s">
        <v>689</v>
      </c>
      <c r="E270" s="70"/>
      <c r="F270" s="71">
        <v>1</v>
      </c>
      <c r="G270" s="71">
        <v>1</v>
      </c>
      <c r="H270" s="72">
        <v>30</v>
      </c>
      <c r="I270" s="72">
        <v>30</v>
      </c>
      <c r="J270" s="69"/>
      <c r="K270" s="70"/>
    </row>
    <row r="271" spans="1:11" ht="12.75">
      <c r="A271" s="67"/>
      <c r="B271" s="68"/>
      <c r="C271" s="68"/>
      <c r="D271" s="73"/>
      <c r="E271" s="74"/>
      <c r="F271" s="75"/>
      <c r="G271" s="75"/>
      <c r="H271" s="76"/>
      <c r="I271" s="76"/>
      <c r="J271" s="73"/>
      <c r="K271" s="74"/>
    </row>
    <row r="272" spans="1:11" ht="12.75">
      <c r="A272" s="67"/>
      <c r="B272" s="68"/>
      <c r="C272" s="68"/>
      <c r="D272" s="77"/>
      <c r="E272" s="78"/>
      <c r="F272" s="79"/>
      <c r="G272" s="79"/>
      <c r="H272" s="80"/>
      <c r="I272" s="80"/>
      <c r="J272" s="77"/>
      <c r="K272" s="78"/>
    </row>
    <row r="273" spans="1:11" ht="12.75">
      <c r="A273" s="67"/>
      <c r="B273" s="68"/>
      <c r="C273" s="68" t="s">
        <v>542</v>
      </c>
      <c r="D273" s="69"/>
      <c r="E273" s="70"/>
      <c r="F273" s="71"/>
      <c r="G273" s="71"/>
      <c r="H273" s="72"/>
      <c r="I273" s="72"/>
      <c r="J273" s="69"/>
      <c r="K273" s="70"/>
    </row>
    <row r="274" spans="1:11" ht="12.75">
      <c r="A274" s="67"/>
      <c r="B274" s="68"/>
      <c r="C274" s="68"/>
      <c r="D274" s="73"/>
      <c r="E274" s="74"/>
      <c r="F274" s="75"/>
      <c r="G274" s="75"/>
      <c r="H274" s="76"/>
      <c r="I274" s="76"/>
      <c r="J274" s="73"/>
      <c r="K274" s="74"/>
    </row>
    <row r="275" spans="1:11" ht="12.75">
      <c r="A275" s="67"/>
      <c r="B275" s="68"/>
      <c r="C275" s="68"/>
      <c r="D275" s="77"/>
      <c r="E275" s="78"/>
      <c r="F275" s="79"/>
      <c r="G275" s="79"/>
      <c r="H275" s="80"/>
      <c r="I275" s="80"/>
      <c r="J275" s="77"/>
      <c r="K275" s="78"/>
    </row>
    <row r="276" spans="1:11" ht="12.75">
      <c r="A276" s="67"/>
      <c r="B276" s="68"/>
      <c r="C276" s="68" t="s">
        <v>545</v>
      </c>
      <c r="D276" s="69"/>
      <c r="E276" s="70"/>
      <c r="F276" s="71"/>
      <c r="G276" s="71"/>
      <c r="H276" s="72"/>
      <c r="I276" s="72"/>
      <c r="J276" s="69"/>
      <c r="K276" s="70"/>
    </row>
    <row r="277" spans="1:11" ht="12.75">
      <c r="A277" s="67"/>
      <c r="B277" s="68"/>
      <c r="C277" s="68"/>
      <c r="D277" s="73"/>
      <c r="E277" s="74"/>
      <c r="F277" s="75"/>
      <c r="G277" s="75"/>
      <c r="H277" s="76"/>
      <c r="I277" s="76"/>
      <c r="J277" s="73"/>
      <c r="K277" s="74"/>
    </row>
    <row r="278" spans="1:11" ht="12.75">
      <c r="A278" s="67"/>
      <c r="B278" s="68"/>
      <c r="C278" s="68"/>
      <c r="D278" s="77"/>
      <c r="E278" s="78"/>
      <c r="F278" s="79"/>
      <c r="G278" s="79"/>
      <c r="H278" s="80"/>
      <c r="I278" s="80"/>
      <c r="J278" s="77"/>
      <c r="K278" s="78"/>
    </row>
    <row r="279" spans="1:11" ht="12.75">
      <c r="A279" s="67"/>
      <c r="B279" s="68"/>
      <c r="C279" s="68" t="s">
        <v>548</v>
      </c>
      <c r="D279" s="69"/>
      <c r="E279" s="70"/>
      <c r="F279" s="71"/>
      <c r="G279" s="71"/>
      <c r="H279" s="72"/>
      <c r="I279" s="72"/>
      <c r="J279" s="69"/>
      <c r="K279" s="70"/>
    </row>
    <row r="280" spans="1:11" ht="12.75">
      <c r="A280" s="67"/>
      <c r="B280" s="68"/>
      <c r="C280" s="68"/>
      <c r="D280" s="73"/>
      <c r="E280" s="74"/>
      <c r="F280" s="75"/>
      <c r="G280" s="75"/>
      <c r="H280" s="76"/>
      <c r="I280" s="76"/>
      <c r="J280" s="73"/>
      <c r="K280" s="74"/>
    </row>
    <row r="281" spans="1:11" ht="12.75">
      <c r="A281" s="67"/>
      <c r="B281" s="68"/>
      <c r="C281" s="68"/>
      <c r="D281" s="77"/>
      <c r="E281" s="78"/>
      <c r="F281" s="79"/>
      <c r="G281" s="79"/>
      <c r="H281" s="80"/>
      <c r="I281" s="80"/>
      <c r="J281" s="77"/>
      <c r="K281" s="78"/>
    </row>
    <row r="282" spans="1:11" ht="12.75">
      <c r="A282" s="67"/>
      <c r="B282" s="68" t="s">
        <v>608</v>
      </c>
      <c r="C282" s="68" t="s">
        <v>609</v>
      </c>
      <c r="D282" s="69"/>
      <c r="E282" s="70"/>
      <c r="F282" s="62"/>
      <c r="G282" s="88"/>
      <c r="H282" s="88"/>
      <c r="I282" s="88"/>
      <c r="J282" s="69"/>
      <c r="K282" s="70"/>
    </row>
    <row r="283" spans="1:11" ht="12.75">
      <c r="A283" s="67"/>
      <c r="B283" s="68"/>
      <c r="C283" s="68"/>
      <c r="D283" s="73"/>
      <c r="E283" s="74"/>
      <c r="F283" s="81"/>
      <c r="G283" s="89"/>
      <c r="H283" s="89"/>
      <c r="I283" s="89"/>
      <c r="J283" s="73"/>
      <c r="K283" s="74"/>
    </row>
    <row r="284" spans="1:11" ht="12.75">
      <c r="A284" s="67"/>
      <c r="B284" s="68"/>
      <c r="C284" s="68"/>
      <c r="D284" s="77"/>
      <c r="E284" s="78"/>
      <c r="F284" s="64"/>
      <c r="G284" s="90"/>
      <c r="H284" s="90"/>
      <c r="I284" s="90"/>
      <c r="J284" s="77"/>
      <c r="K284" s="78"/>
    </row>
    <row r="285" spans="1:11" ht="12.75">
      <c r="A285" s="67"/>
      <c r="B285" s="68"/>
      <c r="C285" s="68" t="s">
        <v>610</v>
      </c>
      <c r="D285" s="69"/>
      <c r="E285" s="70"/>
      <c r="F285" s="71"/>
      <c r="G285" s="71"/>
      <c r="H285" s="72"/>
      <c r="I285" s="72"/>
      <c r="J285" s="69"/>
      <c r="K285" s="70"/>
    </row>
    <row r="286" spans="1:11" ht="12.75">
      <c r="A286" s="67"/>
      <c r="B286" s="68"/>
      <c r="C286" s="68"/>
      <c r="D286" s="73"/>
      <c r="E286" s="74"/>
      <c r="F286" s="75"/>
      <c r="G286" s="75"/>
      <c r="H286" s="76"/>
      <c r="I286" s="76"/>
      <c r="J286" s="73"/>
      <c r="K286" s="74"/>
    </row>
    <row r="287" spans="1:11" ht="12.75">
      <c r="A287" s="67"/>
      <c r="B287" s="68"/>
      <c r="C287" s="68"/>
      <c r="D287" s="77"/>
      <c r="E287" s="78"/>
      <c r="F287" s="79"/>
      <c r="G287" s="79"/>
      <c r="H287" s="80"/>
      <c r="I287" s="80"/>
      <c r="J287" s="77"/>
      <c r="K287" s="78"/>
    </row>
    <row r="288" spans="1:11" ht="12.75">
      <c r="A288" s="67"/>
      <c r="B288" s="68"/>
      <c r="C288" s="68" t="s">
        <v>617</v>
      </c>
      <c r="D288" s="69"/>
      <c r="E288" s="70"/>
      <c r="F288" s="62"/>
      <c r="G288" s="62"/>
      <c r="H288" s="62"/>
      <c r="I288" s="62"/>
      <c r="J288" s="69"/>
      <c r="K288" s="70"/>
    </row>
    <row r="289" spans="1:11" ht="12.75">
      <c r="A289" s="67"/>
      <c r="B289" s="68"/>
      <c r="C289" s="68"/>
      <c r="D289" s="73"/>
      <c r="E289" s="74"/>
      <c r="F289" s="81"/>
      <c r="G289" s="81"/>
      <c r="H289" s="81"/>
      <c r="I289" s="81"/>
      <c r="J289" s="73"/>
      <c r="K289" s="74"/>
    </row>
    <row r="290" spans="1:11" ht="12.75">
      <c r="A290" s="67"/>
      <c r="B290" s="68"/>
      <c r="C290" s="68"/>
      <c r="D290" s="77"/>
      <c r="E290" s="78"/>
      <c r="F290" s="64"/>
      <c r="G290" s="64"/>
      <c r="H290" s="64"/>
      <c r="I290" s="64"/>
      <c r="J290" s="77"/>
      <c r="K290" s="78"/>
    </row>
    <row r="291" spans="1:11" ht="12.75">
      <c r="A291" s="67"/>
      <c r="B291" s="68"/>
      <c r="C291" s="68" t="s">
        <v>618</v>
      </c>
      <c r="D291" s="69" t="s">
        <v>690</v>
      </c>
      <c r="E291" s="70"/>
      <c r="F291" s="71">
        <v>1</v>
      </c>
      <c r="G291" s="71">
        <v>1</v>
      </c>
      <c r="H291" s="72">
        <v>40</v>
      </c>
      <c r="I291" s="72">
        <v>39</v>
      </c>
      <c r="J291" s="69"/>
      <c r="K291" s="70"/>
    </row>
    <row r="292" spans="1:11" ht="12.75">
      <c r="A292" s="67"/>
      <c r="B292" s="68"/>
      <c r="C292" s="68"/>
      <c r="D292" s="73"/>
      <c r="E292" s="74"/>
      <c r="F292" s="75"/>
      <c r="G292" s="75"/>
      <c r="H292" s="76"/>
      <c r="I292" s="76"/>
      <c r="J292" s="73"/>
      <c r="K292" s="74"/>
    </row>
    <row r="293" spans="1:11" ht="12.75">
      <c r="A293" s="67"/>
      <c r="B293" s="68"/>
      <c r="C293" s="68"/>
      <c r="D293" s="77"/>
      <c r="E293" s="78"/>
      <c r="F293" s="79"/>
      <c r="G293" s="79"/>
      <c r="H293" s="80"/>
      <c r="I293" s="80"/>
      <c r="J293" s="77"/>
      <c r="K293" s="78"/>
    </row>
    <row r="294" spans="1:11" ht="12.75">
      <c r="A294" s="67"/>
      <c r="B294" s="68" t="s">
        <v>561</v>
      </c>
      <c r="C294" s="68" t="s">
        <v>619</v>
      </c>
      <c r="D294" s="69" t="s">
        <v>691</v>
      </c>
      <c r="E294" s="70"/>
      <c r="F294" s="71">
        <v>1</v>
      </c>
      <c r="G294" s="71">
        <v>1</v>
      </c>
      <c r="H294" s="72">
        <v>30</v>
      </c>
      <c r="I294" s="72">
        <v>30</v>
      </c>
      <c r="J294" s="69"/>
      <c r="K294" s="70"/>
    </row>
    <row r="295" spans="1:11" ht="12.75">
      <c r="A295" s="67"/>
      <c r="B295" s="68"/>
      <c r="C295" s="68"/>
      <c r="D295" s="73"/>
      <c r="E295" s="74"/>
      <c r="F295" s="75"/>
      <c r="G295" s="75"/>
      <c r="H295" s="76"/>
      <c r="I295" s="76"/>
      <c r="J295" s="73"/>
      <c r="K295" s="74"/>
    </row>
    <row r="296" spans="1:11" ht="12.75">
      <c r="A296" s="67"/>
      <c r="B296" s="68"/>
      <c r="C296" s="68"/>
      <c r="D296" s="77"/>
      <c r="E296" s="78"/>
      <c r="F296" s="79"/>
      <c r="G296" s="79"/>
      <c r="H296" s="80"/>
      <c r="I296" s="80"/>
      <c r="J296" s="77"/>
      <c r="K296" s="78"/>
    </row>
    <row r="297" spans="1:11" ht="12.75">
      <c r="A297" s="82" t="s">
        <v>623</v>
      </c>
      <c r="B297" s="82"/>
      <c r="C297" s="82"/>
      <c r="D297" s="83"/>
      <c r="E297" s="83"/>
      <c r="F297" s="83"/>
      <c r="G297" s="83"/>
      <c r="H297" s="83"/>
      <c r="I297" s="83"/>
      <c r="J297" s="83"/>
      <c r="K297" s="83"/>
    </row>
    <row r="298" spans="1:11" ht="12.75">
      <c r="A298" s="82" t="s">
        <v>624</v>
      </c>
      <c r="B298" s="82"/>
      <c r="C298" s="82"/>
      <c r="D298" s="82"/>
      <c r="E298" s="82"/>
      <c r="F298" s="82"/>
      <c r="G298" s="82"/>
      <c r="H298" s="82">
        <v>100</v>
      </c>
      <c r="I298" s="86">
        <v>99</v>
      </c>
      <c r="J298" s="82" t="s">
        <v>625</v>
      </c>
      <c r="K298" s="87" t="str">
        <f>IF(I298&gt;=95,"优",IF(I298&gt;=85,"良",IF(I298&gt;=60,"中","差")))</f>
        <v>优</v>
      </c>
    </row>
    <row r="300" spans="1:11" ht="21">
      <c r="A300" s="3" t="s">
        <v>567</v>
      </c>
      <c r="B300" s="4"/>
      <c r="C300" s="4"/>
      <c r="D300" s="4"/>
      <c r="E300" s="4"/>
      <c r="F300" s="4"/>
      <c r="G300" s="4"/>
      <c r="H300" s="4"/>
      <c r="I300" s="4"/>
      <c r="J300" s="4"/>
      <c r="K300" s="4"/>
    </row>
    <row r="301" spans="1:11" ht="13.5">
      <c r="A301" s="5" t="s">
        <v>650</v>
      </c>
      <c r="B301" s="5"/>
      <c r="C301" s="5"/>
      <c r="D301" s="5"/>
      <c r="E301" s="5"/>
      <c r="F301" s="5"/>
      <c r="G301" s="5"/>
      <c r="H301" s="5"/>
      <c r="I301" s="5"/>
      <c r="J301" s="5"/>
      <c r="K301" s="5"/>
    </row>
    <row r="302" spans="1:11" ht="12.75">
      <c r="A302" s="6" t="s">
        <v>571</v>
      </c>
      <c r="B302" s="6"/>
      <c r="C302" s="6"/>
      <c r="D302" s="7" t="s">
        <v>692</v>
      </c>
      <c r="E302" s="8"/>
      <c r="F302" s="8"/>
      <c r="G302" s="8"/>
      <c r="H302" s="8"/>
      <c r="I302" s="8"/>
      <c r="J302" s="8"/>
      <c r="K302" s="14"/>
    </row>
    <row r="303" spans="1:11" ht="12.75">
      <c r="A303" s="6" t="s">
        <v>574</v>
      </c>
      <c r="B303" s="6"/>
      <c r="C303" s="6"/>
      <c r="D303" s="10"/>
      <c r="E303" s="10"/>
      <c r="F303" s="11"/>
      <c r="G303" s="6" t="s">
        <v>575</v>
      </c>
      <c r="H303" s="6"/>
      <c r="I303" s="6"/>
      <c r="J303" s="6"/>
      <c r="K303" s="6"/>
    </row>
    <row r="304" spans="1:11" ht="12.75">
      <c r="A304" s="6" t="s">
        <v>577</v>
      </c>
      <c r="B304" s="6"/>
      <c r="C304" s="6"/>
      <c r="D304" s="10"/>
      <c r="E304" s="6" t="s">
        <v>578</v>
      </c>
      <c r="F304" s="6" t="s">
        <v>579</v>
      </c>
      <c r="G304" s="6" t="s">
        <v>580</v>
      </c>
      <c r="H304" s="6"/>
      <c r="I304" s="6" t="s">
        <v>581</v>
      </c>
      <c r="J304" s="6" t="s">
        <v>582</v>
      </c>
      <c r="K304" s="96" t="s">
        <v>583</v>
      </c>
    </row>
    <row r="305" spans="1:11" ht="12.75">
      <c r="A305" s="6"/>
      <c r="B305" s="6"/>
      <c r="C305" s="6"/>
      <c r="D305" s="10" t="s">
        <v>584</v>
      </c>
      <c r="E305" s="10" t="s">
        <v>693</v>
      </c>
      <c r="F305" s="9" t="s">
        <v>693</v>
      </c>
      <c r="G305" s="6" t="s">
        <v>693</v>
      </c>
      <c r="H305" s="6"/>
      <c r="I305" s="6">
        <v>10</v>
      </c>
      <c r="J305" s="35">
        <v>1</v>
      </c>
      <c r="K305" s="97">
        <v>10</v>
      </c>
    </row>
    <row r="306" spans="1:11" ht="12.75">
      <c r="A306" s="6"/>
      <c r="B306" s="6"/>
      <c r="C306" s="6"/>
      <c r="D306" s="11" t="s">
        <v>586</v>
      </c>
      <c r="E306" s="10" t="s">
        <v>693</v>
      </c>
      <c r="F306" s="9" t="s">
        <v>693</v>
      </c>
      <c r="G306" s="6" t="s">
        <v>693</v>
      </c>
      <c r="H306" s="6"/>
      <c r="I306" s="6">
        <v>10</v>
      </c>
      <c r="J306" s="35">
        <v>1</v>
      </c>
      <c r="K306" s="97">
        <v>10</v>
      </c>
    </row>
    <row r="307" spans="1:11" ht="12.75">
      <c r="A307" s="6"/>
      <c r="B307" s="6"/>
      <c r="C307" s="6"/>
      <c r="D307" s="10" t="s">
        <v>587</v>
      </c>
      <c r="E307" s="10"/>
      <c r="F307" s="9"/>
      <c r="G307" s="6"/>
      <c r="H307" s="6"/>
      <c r="I307" s="6"/>
      <c r="J307" s="35">
        <f aca="true" t="shared" si="6" ref="J307:J309">_xlfn.IFERROR(G307/F307,"")</f>
      </c>
      <c r="K307" s="96"/>
    </row>
    <row r="308" spans="1:11" ht="12.75">
      <c r="A308" s="6"/>
      <c r="B308" s="6"/>
      <c r="C308" s="6"/>
      <c r="D308" s="10" t="s">
        <v>588</v>
      </c>
      <c r="E308" s="10"/>
      <c r="F308" s="9"/>
      <c r="G308" s="6"/>
      <c r="H308" s="6"/>
      <c r="I308" s="6"/>
      <c r="J308" s="35">
        <f t="shared" si="6"/>
      </c>
      <c r="K308" s="96"/>
    </row>
    <row r="309" spans="1:11" ht="12.75">
      <c r="A309" s="6"/>
      <c r="B309" s="6"/>
      <c r="C309" s="6"/>
      <c r="D309" s="12" t="s">
        <v>589</v>
      </c>
      <c r="E309" s="12"/>
      <c r="F309" s="9"/>
      <c r="G309" s="6"/>
      <c r="H309" s="6"/>
      <c r="I309" s="6"/>
      <c r="J309" s="35">
        <f t="shared" si="6"/>
      </c>
      <c r="K309" s="97"/>
    </row>
    <row r="310" spans="1:11" ht="12.75">
      <c r="A310" s="13" t="s">
        <v>590</v>
      </c>
      <c r="B310" s="7" t="s">
        <v>591</v>
      </c>
      <c r="C310" s="8"/>
      <c r="D310" s="8"/>
      <c r="E310" s="8"/>
      <c r="F310" s="14"/>
      <c r="G310" s="7" t="s">
        <v>499</v>
      </c>
      <c r="H310" s="8"/>
      <c r="I310" s="8"/>
      <c r="J310" s="8"/>
      <c r="K310" s="14"/>
    </row>
    <row r="311" spans="1:11" ht="12.75">
      <c r="A311" s="15"/>
      <c r="B311" s="91" t="s">
        <v>694</v>
      </c>
      <c r="C311" s="92"/>
      <c r="D311" s="92"/>
      <c r="E311" s="92"/>
      <c r="F311" s="93"/>
      <c r="G311" s="91" t="s">
        <v>695</v>
      </c>
      <c r="H311" s="92"/>
      <c r="I311" s="92"/>
      <c r="J311" s="92"/>
      <c r="K311" s="93"/>
    </row>
    <row r="312" spans="1:11" ht="24">
      <c r="A312" s="20" t="s">
        <v>594</v>
      </c>
      <c r="B312" s="6" t="s">
        <v>595</v>
      </c>
      <c r="C312" s="6" t="s">
        <v>530</v>
      </c>
      <c r="D312" s="6" t="s">
        <v>531</v>
      </c>
      <c r="E312" s="6"/>
      <c r="F312" s="11" t="s">
        <v>596</v>
      </c>
      <c r="G312" s="6" t="s">
        <v>535</v>
      </c>
      <c r="H312" s="6" t="s">
        <v>581</v>
      </c>
      <c r="I312" s="6" t="s">
        <v>583</v>
      </c>
      <c r="J312" s="6" t="s">
        <v>597</v>
      </c>
      <c r="K312" s="6"/>
    </row>
    <row r="313" spans="1:11" ht="12.75">
      <c r="A313" s="20"/>
      <c r="B313" s="21" t="s">
        <v>598</v>
      </c>
      <c r="C313" s="21" t="s">
        <v>538</v>
      </c>
      <c r="D313" s="11" t="s">
        <v>696</v>
      </c>
      <c r="E313" s="11"/>
      <c r="F313" s="6" t="s">
        <v>697</v>
      </c>
      <c r="G313" s="22">
        <v>0.7</v>
      </c>
      <c r="H313" s="94" t="s">
        <v>77</v>
      </c>
      <c r="I313" s="94" t="s">
        <v>59</v>
      </c>
      <c r="J313" s="94" t="s">
        <v>698</v>
      </c>
      <c r="K313" s="94"/>
    </row>
    <row r="314" spans="1:11" ht="12.75">
      <c r="A314" s="20"/>
      <c r="B314" s="21"/>
      <c r="C314" s="21"/>
      <c r="D314" s="11" t="s">
        <v>699</v>
      </c>
      <c r="E314" s="11"/>
      <c r="F314" s="6" t="s">
        <v>697</v>
      </c>
      <c r="G314" s="22">
        <v>0.7</v>
      </c>
      <c r="H314" s="94" t="s">
        <v>77</v>
      </c>
      <c r="I314" s="94" t="s">
        <v>59</v>
      </c>
      <c r="J314" s="94" t="s">
        <v>698</v>
      </c>
      <c r="K314" s="94"/>
    </row>
    <row r="315" spans="1:11" ht="12.75">
      <c r="A315" s="20"/>
      <c r="B315" s="21"/>
      <c r="C315" s="21"/>
      <c r="D315" s="11" t="s">
        <v>700</v>
      </c>
      <c r="E315" s="11"/>
      <c r="F315" s="6" t="s">
        <v>697</v>
      </c>
      <c r="G315" s="22">
        <v>1</v>
      </c>
      <c r="H315" s="94" t="s">
        <v>47</v>
      </c>
      <c r="I315" s="94" t="s">
        <v>701</v>
      </c>
      <c r="J315" s="94"/>
      <c r="K315" s="94"/>
    </row>
    <row r="316" spans="1:11" ht="12.75">
      <c r="A316" s="20"/>
      <c r="B316" s="21"/>
      <c r="C316" s="21" t="s">
        <v>542</v>
      </c>
      <c r="D316" s="11" t="s">
        <v>604</v>
      </c>
      <c r="E316" s="11"/>
      <c r="F316" s="6"/>
      <c r="G316" s="22"/>
      <c r="H316" s="94"/>
      <c r="I316" s="94"/>
      <c r="J316" s="94"/>
      <c r="K316" s="94"/>
    </row>
    <row r="317" spans="1:11" ht="12.75">
      <c r="A317" s="20"/>
      <c r="B317" s="21"/>
      <c r="C317" s="21"/>
      <c r="D317" s="11" t="s">
        <v>602</v>
      </c>
      <c r="E317" s="11"/>
      <c r="F317" s="6"/>
      <c r="G317" s="22"/>
      <c r="H317" s="94"/>
      <c r="I317" s="94"/>
      <c r="J317" s="94"/>
      <c r="K317" s="94"/>
    </row>
    <row r="318" spans="1:11" ht="12.75">
      <c r="A318" s="20"/>
      <c r="B318" s="21"/>
      <c r="C318" s="21"/>
      <c r="D318" s="11" t="s">
        <v>603</v>
      </c>
      <c r="E318" s="11"/>
      <c r="F318" s="6"/>
      <c r="G318" s="22"/>
      <c r="H318" s="94"/>
      <c r="I318" s="94"/>
      <c r="J318" s="94"/>
      <c r="K318" s="94"/>
    </row>
    <row r="319" spans="1:11" ht="12.75">
      <c r="A319" s="20"/>
      <c r="B319" s="21"/>
      <c r="C319" s="21" t="s">
        <v>545</v>
      </c>
      <c r="D319" s="11" t="s">
        <v>702</v>
      </c>
      <c r="E319" s="11"/>
      <c r="F319" s="6" t="s">
        <v>703</v>
      </c>
      <c r="G319" s="22">
        <v>1</v>
      </c>
      <c r="H319" s="94" t="s">
        <v>701</v>
      </c>
      <c r="I319" s="94" t="s">
        <v>701</v>
      </c>
      <c r="J319" s="94"/>
      <c r="K319" s="94"/>
    </row>
    <row r="320" spans="1:11" ht="12.75">
      <c r="A320" s="20"/>
      <c r="B320" s="21"/>
      <c r="C320" s="21"/>
      <c r="D320" s="11" t="s">
        <v>704</v>
      </c>
      <c r="E320" s="11"/>
      <c r="F320" s="6" t="s">
        <v>705</v>
      </c>
      <c r="G320" s="25">
        <v>1</v>
      </c>
      <c r="H320" s="95" t="s">
        <v>706</v>
      </c>
      <c r="I320" s="95" t="s">
        <v>706</v>
      </c>
      <c r="J320" s="94"/>
      <c r="K320" s="94"/>
    </row>
    <row r="321" spans="1:11" ht="12.75">
      <c r="A321" s="20"/>
      <c r="B321" s="21"/>
      <c r="C321" s="21"/>
      <c r="D321" s="11" t="s">
        <v>603</v>
      </c>
      <c r="E321" s="11"/>
      <c r="F321" s="6"/>
      <c r="G321" s="27"/>
      <c r="H321" s="98"/>
      <c r="I321" s="98"/>
      <c r="J321" s="94"/>
      <c r="K321" s="94"/>
    </row>
    <row r="322" spans="1:11" ht="12.75">
      <c r="A322" s="20"/>
      <c r="B322" s="21"/>
      <c r="C322" s="21" t="s">
        <v>548</v>
      </c>
      <c r="D322" s="11" t="s">
        <v>604</v>
      </c>
      <c r="E322" s="11"/>
      <c r="F322" s="6"/>
      <c r="G322" s="6"/>
      <c r="H322" s="94"/>
      <c r="I322" s="94"/>
      <c r="J322" s="94"/>
      <c r="K322" s="94"/>
    </row>
    <row r="323" spans="1:11" ht="12.75">
      <c r="A323" s="20"/>
      <c r="B323" s="21"/>
      <c r="C323" s="21"/>
      <c r="D323" s="11" t="s">
        <v>602</v>
      </c>
      <c r="E323" s="11"/>
      <c r="F323" s="6"/>
      <c r="G323" s="6"/>
      <c r="H323" s="94"/>
      <c r="I323" s="94"/>
      <c r="J323" s="94"/>
      <c r="K323" s="94"/>
    </row>
    <row r="324" spans="1:11" ht="12.75">
      <c r="A324" s="20"/>
      <c r="B324" s="21"/>
      <c r="C324" s="21"/>
      <c r="D324" s="11" t="s">
        <v>603</v>
      </c>
      <c r="E324" s="11"/>
      <c r="F324" s="6"/>
      <c r="G324" s="6"/>
      <c r="H324" s="94"/>
      <c r="I324" s="94"/>
      <c r="J324" s="94"/>
      <c r="K324" s="94"/>
    </row>
    <row r="325" spans="1:11" ht="12.75">
      <c r="A325" s="20"/>
      <c r="B325" s="21" t="s">
        <v>608</v>
      </c>
      <c r="C325" s="21" t="s">
        <v>609</v>
      </c>
      <c r="D325" s="11" t="s">
        <v>604</v>
      </c>
      <c r="E325" s="11"/>
      <c r="F325" s="6"/>
      <c r="G325" s="9"/>
      <c r="H325" s="99"/>
      <c r="I325" s="99"/>
      <c r="J325" s="94"/>
      <c r="K325" s="94"/>
    </row>
    <row r="326" spans="1:11" ht="12.75">
      <c r="A326" s="20"/>
      <c r="B326" s="21"/>
      <c r="C326" s="21"/>
      <c r="D326" s="11" t="s">
        <v>602</v>
      </c>
      <c r="E326" s="11"/>
      <c r="F326" s="6"/>
      <c r="G326" s="6"/>
      <c r="H326" s="94"/>
      <c r="I326" s="94"/>
      <c r="J326" s="94"/>
      <c r="K326" s="94"/>
    </row>
    <row r="327" spans="1:11" ht="12.75">
      <c r="A327" s="20"/>
      <c r="B327" s="21"/>
      <c r="C327" s="21"/>
      <c r="D327" s="11" t="s">
        <v>603</v>
      </c>
      <c r="E327" s="11"/>
      <c r="F327" s="6"/>
      <c r="G327" s="6"/>
      <c r="H327" s="94"/>
      <c r="I327" s="94"/>
      <c r="J327" s="94"/>
      <c r="K327" s="94"/>
    </row>
    <row r="328" spans="1:11" ht="12.75">
      <c r="A328" s="20"/>
      <c r="B328" s="21"/>
      <c r="C328" s="21" t="s">
        <v>610</v>
      </c>
      <c r="D328" s="11" t="s">
        <v>707</v>
      </c>
      <c r="E328" s="11"/>
      <c r="F328" s="6" t="s">
        <v>646</v>
      </c>
      <c r="G328" s="22">
        <v>1</v>
      </c>
      <c r="H328" s="94" t="s">
        <v>701</v>
      </c>
      <c r="I328" s="94" t="s">
        <v>47</v>
      </c>
      <c r="J328" s="102" t="s">
        <v>708</v>
      </c>
      <c r="K328" s="103"/>
    </row>
    <row r="329" spans="1:11" ht="12.75">
      <c r="A329" s="20"/>
      <c r="B329" s="21"/>
      <c r="C329" s="21"/>
      <c r="D329" s="11" t="s">
        <v>602</v>
      </c>
      <c r="E329" s="11"/>
      <c r="F329" s="6"/>
      <c r="G329" s="6"/>
      <c r="H329" s="94"/>
      <c r="I329" s="94"/>
      <c r="J329" s="94"/>
      <c r="K329" s="94"/>
    </row>
    <row r="330" spans="1:11" ht="12.75">
      <c r="A330" s="20"/>
      <c r="B330" s="21"/>
      <c r="C330" s="21"/>
      <c r="D330" s="11" t="s">
        <v>603</v>
      </c>
      <c r="E330" s="11"/>
      <c r="F330" s="6"/>
      <c r="G330" s="17"/>
      <c r="H330" s="94"/>
      <c r="I330" s="94"/>
      <c r="J330" s="94"/>
      <c r="K330" s="94"/>
    </row>
    <row r="331" spans="1:11" ht="12.75">
      <c r="A331" s="20"/>
      <c r="B331" s="21"/>
      <c r="C331" s="21" t="s">
        <v>617</v>
      </c>
      <c r="D331" s="11" t="s">
        <v>604</v>
      </c>
      <c r="E331" s="11"/>
      <c r="F331" s="6"/>
      <c r="G331" s="6"/>
      <c r="H331" s="94"/>
      <c r="I331" s="94"/>
      <c r="J331" s="94"/>
      <c r="K331" s="94"/>
    </row>
    <row r="332" spans="1:11" ht="12.75">
      <c r="A332" s="20"/>
      <c r="B332" s="21"/>
      <c r="C332" s="21"/>
      <c r="D332" s="11" t="s">
        <v>602</v>
      </c>
      <c r="E332" s="11"/>
      <c r="F332" s="6"/>
      <c r="G332" s="28"/>
      <c r="H332" s="100"/>
      <c r="I332" s="100"/>
      <c r="J332" s="94"/>
      <c r="K332" s="94"/>
    </row>
    <row r="333" spans="1:11" ht="12.75">
      <c r="A333" s="20"/>
      <c r="B333" s="21"/>
      <c r="C333" s="21"/>
      <c r="D333" s="11" t="s">
        <v>603</v>
      </c>
      <c r="E333" s="11"/>
      <c r="F333" s="6"/>
      <c r="G333" s="28"/>
      <c r="H333" s="100"/>
      <c r="I333" s="100"/>
      <c r="J333" s="94"/>
      <c r="K333" s="94"/>
    </row>
    <row r="334" spans="1:11" ht="12.75">
      <c r="A334" s="20"/>
      <c r="B334" s="21"/>
      <c r="C334" s="21" t="s">
        <v>618</v>
      </c>
      <c r="D334" s="11" t="s">
        <v>604</v>
      </c>
      <c r="E334" s="11"/>
      <c r="F334" s="6"/>
      <c r="G334" s="6"/>
      <c r="H334" s="94"/>
      <c r="I334" s="94"/>
      <c r="J334" s="94"/>
      <c r="K334" s="94"/>
    </row>
    <row r="335" spans="1:11" ht="12.75">
      <c r="A335" s="20"/>
      <c r="B335" s="21"/>
      <c r="C335" s="21"/>
      <c r="D335" s="11" t="s">
        <v>602</v>
      </c>
      <c r="E335" s="11"/>
      <c r="F335" s="6"/>
      <c r="G335" s="11"/>
      <c r="H335" s="94"/>
      <c r="I335" s="94"/>
      <c r="J335" s="94"/>
      <c r="K335" s="94"/>
    </row>
    <row r="336" spans="1:11" ht="12.75">
      <c r="A336" s="20"/>
      <c r="B336" s="21"/>
      <c r="C336" s="21"/>
      <c r="D336" s="11" t="s">
        <v>603</v>
      </c>
      <c r="E336" s="11"/>
      <c r="F336" s="6"/>
      <c r="G336" s="6"/>
      <c r="H336" s="94"/>
      <c r="I336" s="94"/>
      <c r="J336" s="94"/>
      <c r="K336" s="94"/>
    </row>
    <row r="337" spans="1:11" ht="12.75">
      <c r="A337" s="20"/>
      <c r="B337" s="21" t="s">
        <v>561</v>
      </c>
      <c r="C337" s="21" t="s">
        <v>619</v>
      </c>
      <c r="D337" s="11" t="s">
        <v>709</v>
      </c>
      <c r="E337" s="11"/>
      <c r="F337" s="6" t="s">
        <v>646</v>
      </c>
      <c r="G337" s="6" t="s">
        <v>646</v>
      </c>
      <c r="H337" s="94" t="s">
        <v>701</v>
      </c>
      <c r="I337" s="94" t="s">
        <v>37</v>
      </c>
      <c r="J337" s="94" t="s">
        <v>710</v>
      </c>
      <c r="K337" s="94"/>
    </row>
    <row r="338" spans="1:11" ht="12.75">
      <c r="A338" s="20"/>
      <c r="B338" s="21"/>
      <c r="C338" s="21"/>
      <c r="D338" s="11" t="s">
        <v>602</v>
      </c>
      <c r="E338" s="11"/>
      <c r="F338" s="6"/>
      <c r="G338" s="29"/>
      <c r="H338" s="101"/>
      <c r="I338" s="101"/>
      <c r="J338" s="94"/>
      <c r="K338" s="94"/>
    </row>
    <row r="339" spans="1:11" ht="12.75">
      <c r="A339" s="20"/>
      <c r="B339" s="21"/>
      <c r="C339" s="21"/>
      <c r="D339" s="11" t="s">
        <v>603</v>
      </c>
      <c r="E339" s="11"/>
      <c r="F339" s="6"/>
      <c r="G339" s="27"/>
      <c r="H339" s="98"/>
      <c r="I339" s="98"/>
      <c r="J339" s="94"/>
      <c r="K339" s="94"/>
    </row>
    <row r="340" spans="1:11" ht="12.75">
      <c r="A340" s="32" t="s">
        <v>623</v>
      </c>
      <c r="B340" s="32"/>
      <c r="C340" s="32"/>
      <c r="D340" s="33"/>
      <c r="E340" s="33"/>
      <c r="F340" s="33"/>
      <c r="G340" s="33"/>
      <c r="H340" s="33"/>
      <c r="I340" s="33"/>
      <c r="J340" s="33"/>
      <c r="K340" s="33"/>
    </row>
    <row r="341" spans="1:11" ht="12.75">
      <c r="A341" s="32" t="s">
        <v>624</v>
      </c>
      <c r="B341" s="32"/>
      <c r="C341" s="32"/>
      <c r="D341" s="32"/>
      <c r="E341" s="32"/>
      <c r="F341" s="32"/>
      <c r="G341" s="32"/>
      <c r="H341" s="6">
        <v>100</v>
      </c>
      <c r="I341" s="6">
        <v>85</v>
      </c>
      <c r="J341" s="6" t="s">
        <v>625</v>
      </c>
      <c r="K341" s="104" t="s">
        <v>568</v>
      </c>
    </row>
    <row r="343" spans="1:11" ht="21">
      <c r="A343" s="3" t="s">
        <v>567</v>
      </c>
      <c r="B343" s="4"/>
      <c r="C343" s="4"/>
      <c r="D343" s="4"/>
      <c r="E343" s="4"/>
      <c r="F343" s="4"/>
      <c r="G343" s="4"/>
      <c r="H343" s="4"/>
      <c r="I343" s="4"/>
      <c r="J343" s="4"/>
      <c r="K343" s="4"/>
    </row>
    <row r="344" spans="1:11" ht="13.5">
      <c r="A344" s="5" t="s">
        <v>569</v>
      </c>
      <c r="B344" s="5"/>
      <c r="C344" s="5"/>
      <c r="D344" s="5"/>
      <c r="E344" s="5"/>
      <c r="F344" s="5"/>
      <c r="G344" s="5"/>
      <c r="H344" s="5"/>
      <c r="I344" s="5"/>
      <c r="J344" s="5"/>
      <c r="K344" s="5"/>
    </row>
    <row r="345" spans="1:11" ht="12.75">
      <c r="A345" s="6" t="s">
        <v>571</v>
      </c>
      <c r="B345" s="6"/>
      <c r="C345" s="6"/>
      <c r="D345" s="7" t="s">
        <v>711</v>
      </c>
      <c r="E345" s="8"/>
      <c r="F345" s="8"/>
      <c r="G345" s="8"/>
      <c r="H345" s="8"/>
      <c r="I345" s="8"/>
      <c r="J345" s="8"/>
      <c r="K345" s="14"/>
    </row>
    <row r="346" spans="1:11" ht="12.75">
      <c r="A346" s="6" t="s">
        <v>574</v>
      </c>
      <c r="B346" s="6"/>
      <c r="C346" s="6"/>
      <c r="D346" s="10" t="s">
        <v>489</v>
      </c>
      <c r="E346" s="10"/>
      <c r="F346" s="11"/>
      <c r="G346" s="6" t="s">
        <v>575</v>
      </c>
      <c r="H346" s="6"/>
      <c r="I346" s="6" t="s">
        <v>712</v>
      </c>
      <c r="J346" s="6"/>
      <c r="K346" s="6"/>
    </row>
    <row r="347" spans="1:11" ht="12.75">
      <c r="A347" s="6" t="s">
        <v>577</v>
      </c>
      <c r="B347" s="6"/>
      <c r="C347" s="6"/>
      <c r="D347" s="10"/>
      <c r="E347" s="6" t="s">
        <v>578</v>
      </c>
      <c r="F347" s="6" t="s">
        <v>579</v>
      </c>
      <c r="G347" s="6" t="s">
        <v>580</v>
      </c>
      <c r="H347" s="6"/>
      <c r="I347" s="6" t="s">
        <v>581</v>
      </c>
      <c r="J347" s="6" t="s">
        <v>582</v>
      </c>
      <c r="K347" s="6" t="s">
        <v>583</v>
      </c>
    </row>
    <row r="348" spans="1:11" ht="12.75">
      <c r="A348" s="6"/>
      <c r="B348" s="6"/>
      <c r="C348" s="6"/>
      <c r="D348" s="10" t="s">
        <v>584</v>
      </c>
      <c r="E348" s="10" t="s">
        <v>713</v>
      </c>
      <c r="F348" s="9" t="s">
        <v>713</v>
      </c>
      <c r="G348" s="6" t="s">
        <v>713</v>
      </c>
      <c r="H348" s="6"/>
      <c r="I348" s="6">
        <v>10</v>
      </c>
      <c r="J348" s="37">
        <v>1</v>
      </c>
      <c r="K348" s="37"/>
    </row>
    <row r="349" spans="1:11" ht="12.75">
      <c r="A349" s="6"/>
      <c r="B349" s="6"/>
      <c r="C349" s="6"/>
      <c r="D349" s="11" t="s">
        <v>586</v>
      </c>
      <c r="E349" s="10" t="s">
        <v>713</v>
      </c>
      <c r="F349" s="9" t="s">
        <v>713</v>
      </c>
      <c r="G349" s="6" t="s">
        <v>713</v>
      </c>
      <c r="H349" s="6"/>
      <c r="I349" s="6">
        <v>10</v>
      </c>
      <c r="J349" s="37">
        <v>1</v>
      </c>
      <c r="K349" s="37"/>
    </row>
    <row r="350" spans="1:11" ht="12.75">
      <c r="A350" s="6"/>
      <c r="B350" s="6"/>
      <c r="C350" s="6"/>
      <c r="D350" s="10" t="s">
        <v>587</v>
      </c>
      <c r="E350" s="10"/>
      <c r="F350" s="9"/>
      <c r="G350" s="6"/>
      <c r="H350" s="6"/>
      <c r="I350" s="6"/>
      <c r="J350" s="37">
        <f aca="true" t="shared" si="7" ref="J350:J352">_xlfn.IFERROR(G350/F350,"")</f>
      </c>
      <c r="K350" s="17"/>
    </row>
    <row r="351" spans="1:11" ht="12.75">
      <c r="A351" s="6"/>
      <c r="B351" s="6"/>
      <c r="C351" s="6"/>
      <c r="D351" s="10" t="s">
        <v>588</v>
      </c>
      <c r="E351" s="10"/>
      <c r="F351" s="9"/>
      <c r="G351" s="6"/>
      <c r="H351" s="6"/>
      <c r="I351" s="6"/>
      <c r="J351" s="37">
        <f t="shared" si="7"/>
      </c>
      <c r="K351" s="17"/>
    </row>
    <row r="352" spans="1:11" ht="12.75">
      <c r="A352" s="6"/>
      <c r="B352" s="6"/>
      <c r="C352" s="6"/>
      <c r="D352" s="12" t="s">
        <v>589</v>
      </c>
      <c r="E352" s="12"/>
      <c r="F352" s="9"/>
      <c r="G352" s="6"/>
      <c r="H352" s="6"/>
      <c r="I352" s="6"/>
      <c r="J352" s="37">
        <f t="shared" si="7"/>
      </c>
      <c r="K352" s="37"/>
    </row>
    <row r="353" spans="1:11" ht="12.75">
      <c r="A353" s="13" t="s">
        <v>590</v>
      </c>
      <c r="B353" s="7" t="s">
        <v>591</v>
      </c>
      <c r="C353" s="8"/>
      <c r="D353" s="8"/>
      <c r="E353" s="8"/>
      <c r="F353" s="14"/>
      <c r="G353" s="7" t="s">
        <v>499</v>
      </c>
      <c r="H353" s="8"/>
      <c r="I353" s="8"/>
      <c r="J353" s="8"/>
      <c r="K353" s="14"/>
    </row>
    <row r="354" spans="1:11" ht="12.75">
      <c r="A354" s="15"/>
      <c r="B354" s="40" t="s">
        <v>714</v>
      </c>
      <c r="C354" s="6"/>
      <c r="D354" s="6"/>
      <c r="E354" s="6"/>
      <c r="F354" s="6"/>
      <c r="G354" s="40" t="s">
        <v>715</v>
      </c>
      <c r="H354" s="6"/>
      <c r="I354" s="6"/>
      <c r="J354" s="6"/>
      <c r="K354" s="6"/>
    </row>
    <row r="355" spans="1:11" ht="24">
      <c r="A355" s="20" t="s">
        <v>594</v>
      </c>
      <c r="B355" s="6" t="s">
        <v>595</v>
      </c>
      <c r="C355" s="6" t="s">
        <v>530</v>
      </c>
      <c r="D355" s="6" t="s">
        <v>531</v>
      </c>
      <c r="E355" s="6"/>
      <c r="F355" s="11" t="s">
        <v>596</v>
      </c>
      <c r="G355" s="6" t="s">
        <v>535</v>
      </c>
      <c r="H355" s="6" t="s">
        <v>581</v>
      </c>
      <c r="I355" s="6" t="s">
        <v>583</v>
      </c>
      <c r="J355" s="6" t="s">
        <v>597</v>
      </c>
      <c r="K355" s="6"/>
    </row>
    <row r="356" spans="1:11" ht="60">
      <c r="A356" s="20"/>
      <c r="B356" s="21" t="s">
        <v>598</v>
      </c>
      <c r="C356" s="21" t="s">
        <v>538</v>
      </c>
      <c r="D356" s="11" t="s">
        <v>716</v>
      </c>
      <c r="E356" s="11"/>
      <c r="F356" s="6" t="s">
        <v>717</v>
      </c>
      <c r="G356" s="22" t="s">
        <v>718</v>
      </c>
      <c r="H356" s="23">
        <v>10</v>
      </c>
      <c r="I356" s="23">
        <v>10</v>
      </c>
      <c r="J356" s="6"/>
      <c r="K356" s="6"/>
    </row>
    <row r="357" spans="1:11" ht="12.75">
      <c r="A357" s="20"/>
      <c r="B357" s="21"/>
      <c r="C357" s="21"/>
      <c r="D357" s="11" t="s">
        <v>602</v>
      </c>
      <c r="E357" s="11"/>
      <c r="F357" s="6"/>
      <c r="G357" s="22"/>
      <c r="H357" s="22"/>
      <c r="I357" s="22"/>
      <c r="J357" s="6"/>
      <c r="K357" s="6"/>
    </row>
    <row r="358" spans="1:11" ht="12.75">
      <c r="A358" s="20"/>
      <c r="B358" s="21"/>
      <c r="C358" s="21"/>
      <c r="D358" s="11" t="s">
        <v>603</v>
      </c>
      <c r="E358" s="11"/>
      <c r="F358" s="6"/>
      <c r="G358" s="22"/>
      <c r="H358" s="22"/>
      <c r="I358" s="22"/>
      <c r="J358" s="6"/>
      <c r="K358" s="6"/>
    </row>
    <row r="359" spans="1:11" ht="72">
      <c r="A359" s="20"/>
      <c r="B359" s="21"/>
      <c r="C359" s="21" t="s">
        <v>542</v>
      </c>
      <c r="D359" s="11" t="s">
        <v>719</v>
      </c>
      <c r="E359" s="11"/>
      <c r="F359" s="6" t="s">
        <v>720</v>
      </c>
      <c r="G359" s="22" t="s">
        <v>721</v>
      </c>
      <c r="H359" s="23">
        <v>10</v>
      </c>
      <c r="I359" s="23">
        <v>10</v>
      </c>
      <c r="J359" s="6"/>
      <c r="K359" s="6"/>
    </row>
    <row r="360" spans="1:11" ht="12.75">
      <c r="A360" s="20"/>
      <c r="B360" s="21"/>
      <c r="C360" s="21"/>
      <c r="D360" s="11" t="s">
        <v>602</v>
      </c>
      <c r="E360" s="11"/>
      <c r="F360" s="6"/>
      <c r="G360" s="22"/>
      <c r="H360" s="22"/>
      <c r="I360" s="22"/>
      <c r="J360" s="6"/>
      <c r="K360" s="6"/>
    </row>
    <row r="361" spans="1:11" ht="12.75">
      <c r="A361" s="20"/>
      <c r="B361" s="21"/>
      <c r="C361" s="21"/>
      <c r="D361" s="11" t="s">
        <v>603</v>
      </c>
      <c r="E361" s="11"/>
      <c r="F361" s="6"/>
      <c r="G361" s="22"/>
      <c r="H361" s="22"/>
      <c r="I361" s="22"/>
      <c r="J361" s="6"/>
      <c r="K361" s="6"/>
    </row>
    <row r="362" spans="1:11" ht="60">
      <c r="A362" s="20"/>
      <c r="B362" s="21"/>
      <c r="C362" s="21" t="s">
        <v>545</v>
      </c>
      <c r="D362" s="11" t="s">
        <v>722</v>
      </c>
      <c r="E362" s="11"/>
      <c r="F362" s="6" t="s">
        <v>723</v>
      </c>
      <c r="G362" s="22" t="s">
        <v>724</v>
      </c>
      <c r="H362" s="23">
        <v>10</v>
      </c>
      <c r="I362" s="23">
        <v>10</v>
      </c>
      <c r="J362" s="6"/>
      <c r="K362" s="6"/>
    </row>
    <row r="363" spans="1:11" ht="12.75">
      <c r="A363" s="20"/>
      <c r="B363" s="21"/>
      <c r="C363" s="21"/>
      <c r="D363" s="11" t="s">
        <v>602</v>
      </c>
      <c r="E363" s="11"/>
      <c r="F363" s="6"/>
      <c r="G363" s="25"/>
      <c r="H363" s="26"/>
      <c r="I363" s="26"/>
      <c r="J363" s="6"/>
      <c r="K363" s="6"/>
    </row>
    <row r="364" spans="1:11" ht="12.75">
      <c r="A364" s="20"/>
      <c r="B364" s="21"/>
      <c r="C364" s="21"/>
      <c r="D364" s="11" t="s">
        <v>603</v>
      </c>
      <c r="E364" s="11"/>
      <c r="F364" s="6"/>
      <c r="G364" s="27"/>
      <c r="H364" s="27"/>
      <c r="I364" s="27"/>
      <c r="J364" s="6"/>
      <c r="K364" s="6"/>
    </row>
    <row r="365" spans="1:11" ht="36">
      <c r="A365" s="20"/>
      <c r="B365" s="21"/>
      <c r="C365" s="21" t="s">
        <v>548</v>
      </c>
      <c r="D365" s="11" t="s">
        <v>725</v>
      </c>
      <c r="E365" s="11"/>
      <c r="F365" s="6" t="s">
        <v>726</v>
      </c>
      <c r="G365" s="6" t="s">
        <v>727</v>
      </c>
      <c r="H365" s="6">
        <v>10</v>
      </c>
      <c r="I365" s="6">
        <v>10</v>
      </c>
      <c r="J365" s="6"/>
      <c r="K365" s="6"/>
    </row>
    <row r="366" spans="1:11" ht="12.75">
      <c r="A366" s="20"/>
      <c r="B366" s="21"/>
      <c r="C366" s="21"/>
      <c r="D366" s="11" t="s">
        <v>602</v>
      </c>
      <c r="E366" s="11"/>
      <c r="F366" s="6"/>
      <c r="G366" s="6"/>
      <c r="H366" s="6"/>
      <c r="I366" s="6"/>
      <c r="J366" s="6"/>
      <c r="K366" s="6"/>
    </row>
    <row r="367" spans="1:11" ht="12.75">
      <c r="A367" s="20"/>
      <c r="B367" s="21"/>
      <c r="C367" s="21"/>
      <c r="D367" s="11" t="s">
        <v>603</v>
      </c>
      <c r="E367" s="11"/>
      <c r="F367" s="6"/>
      <c r="G367" s="6"/>
      <c r="H367" s="6"/>
      <c r="I367" s="6"/>
      <c r="J367" s="6"/>
      <c r="K367" s="6"/>
    </row>
    <row r="368" spans="1:11" ht="36">
      <c r="A368" s="20"/>
      <c r="B368" s="21" t="s">
        <v>608</v>
      </c>
      <c r="C368" s="21" t="s">
        <v>609</v>
      </c>
      <c r="D368" s="11" t="s">
        <v>728</v>
      </c>
      <c r="E368" s="11"/>
      <c r="F368" s="6" t="s">
        <v>729</v>
      </c>
      <c r="G368" s="9" t="s">
        <v>730</v>
      </c>
      <c r="H368" s="6">
        <v>10</v>
      </c>
      <c r="I368" s="6">
        <v>10</v>
      </c>
      <c r="J368" s="6"/>
      <c r="K368" s="6"/>
    </row>
    <row r="369" spans="1:11" ht="12.75">
      <c r="A369" s="20"/>
      <c r="B369" s="21"/>
      <c r="C369" s="21"/>
      <c r="D369" s="11" t="s">
        <v>602</v>
      </c>
      <c r="E369" s="11"/>
      <c r="F369" s="6"/>
      <c r="G369" s="6"/>
      <c r="H369" s="11"/>
      <c r="I369" s="11"/>
      <c r="J369" s="6"/>
      <c r="K369" s="6"/>
    </row>
    <row r="370" spans="1:11" ht="12.75">
      <c r="A370" s="20"/>
      <c r="B370" s="21"/>
      <c r="C370" s="21"/>
      <c r="D370" s="11" t="s">
        <v>603</v>
      </c>
      <c r="E370" s="11"/>
      <c r="F370" s="6"/>
      <c r="G370" s="6"/>
      <c r="H370" s="11"/>
      <c r="I370" s="11"/>
      <c r="J370" s="6"/>
      <c r="K370" s="6"/>
    </row>
    <row r="371" spans="1:11" ht="36">
      <c r="A371" s="20"/>
      <c r="B371" s="21"/>
      <c r="C371" s="21" t="s">
        <v>610</v>
      </c>
      <c r="D371" s="11" t="s">
        <v>731</v>
      </c>
      <c r="E371" s="11"/>
      <c r="F371" s="6" t="s">
        <v>732</v>
      </c>
      <c r="G371" s="6" t="s">
        <v>732</v>
      </c>
      <c r="H371" s="6">
        <v>10</v>
      </c>
      <c r="I371" s="6">
        <v>10</v>
      </c>
      <c r="J371" s="6"/>
      <c r="K371" s="6"/>
    </row>
    <row r="372" spans="1:11" ht="12.75">
      <c r="A372" s="20"/>
      <c r="B372" s="21"/>
      <c r="C372" s="21"/>
      <c r="D372" s="11" t="s">
        <v>602</v>
      </c>
      <c r="E372" s="11"/>
      <c r="F372" s="6"/>
      <c r="G372" s="6"/>
      <c r="H372" s="6"/>
      <c r="I372" s="6"/>
      <c r="J372" s="6"/>
      <c r="K372" s="6"/>
    </row>
    <row r="373" spans="1:11" ht="12.75">
      <c r="A373" s="20"/>
      <c r="B373" s="21"/>
      <c r="C373" s="21"/>
      <c r="D373" s="11" t="s">
        <v>603</v>
      </c>
      <c r="E373" s="11"/>
      <c r="F373" s="6"/>
      <c r="G373" s="17"/>
      <c r="H373" s="11"/>
      <c r="I373" s="11"/>
      <c r="J373" s="6"/>
      <c r="K373" s="6"/>
    </row>
    <row r="374" spans="1:11" ht="36">
      <c r="A374" s="20"/>
      <c r="B374" s="21"/>
      <c r="C374" s="21" t="s">
        <v>617</v>
      </c>
      <c r="D374" s="11" t="s">
        <v>733</v>
      </c>
      <c r="E374" s="11"/>
      <c r="F374" s="6" t="s">
        <v>734</v>
      </c>
      <c r="G374" s="6" t="s">
        <v>734</v>
      </c>
      <c r="H374" s="6">
        <v>10</v>
      </c>
      <c r="I374" s="6">
        <v>10</v>
      </c>
      <c r="J374" s="6"/>
      <c r="K374" s="6"/>
    </row>
    <row r="375" spans="1:11" ht="12.75">
      <c r="A375" s="20"/>
      <c r="B375" s="21"/>
      <c r="C375" s="21"/>
      <c r="D375" s="11" t="s">
        <v>602</v>
      </c>
      <c r="E375" s="11"/>
      <c r="F375" s="6"/>
      <c r="G375" s="28"/>
      <c r="H375" s="28"/>
      <c r="I375" s="28"/>
      <c r="J375" s="6"/>
      <c r="K375" s="6"/>
    </row>
    <row r="376" spans="1:11" ht="12.75">
      <c r="A376" s="20"/>
      <c r="B376" s="21"/>
      <c r="C376" s="21"/>
      <c r="D376" s="11" t="s">
        <v>603</v>
      </c>
      <c r="E376" s="11"/>
      <c r="F376" s="6"/>
      <c r="G376" s="28"/>
      <c r="H376" s="28"/>
      <c r="I376" s="28"/>
      <c r="J376" s="6"/>
      <c r="K376" s="6"/>
    </row>
    <row r="377" spans="1:11" ht="36">
      <c r="A377" s="20"/>
      <c r="B377" s="21"/>
      <c r="C377" s="21" t="s">
        <v>618</v>
      </c>
      <c r="D377" s="11" t="s">
        <v>731</v>
      </c>
      <c r="E377" s="11"/>
      <c r="F377" s="6" t="s">
        <v>732</v>
      </c>
      <c r="G377" s="6" t="s">
        <v>732</v>
      </c>
      <c r="H377" s="6">
        <v>10</v>
      </c>
      <c r="I377" s="6">
        <v>10</v>
      </c>
      <c r="J377" s="6"/>
      <c r="K377" s="6"/>
    </row>
    <row r="378" spans="1:11" ht="12.75">
      <c r="A378" s="20"/>
      <c r="B378" s="21"/>
      <c r="C378" s="21"/>
      <c r="D378" s="11" t="s">
        <v>602</v>
      </c>
      <c r="E378" s="11"/>
      <c r="F378" s="6"/>
      <c r="G378" s="11"/>
      <c r="H378" s="11"/>
      <c r="I378" s="11"/>
      <c r="J378" s="6"/>
      <c r="K378" s="6"/>
    </row>
    <row r="379" spans="1:11" ht="12.75">
      <c r="A379" s="20"/>
      <c r="B379" s="21"/>
      <c r="C379" s="21"/>
      <c r="D379" s="11" t="s">
        <v>603</v>
      </c>
      <c r="E379" s="11"/>
      <c r="F379" s="6"/>
      <c r="G379" s="6"/>
      <c r="H379" s="6"/>
      <c r="I379" s="6"/>
      <c r="J379" s="6"/>
      <c r="K379" s="6"/>
    </row>
    <row r="380" spans="1:11" ht="48">
      <c r="A380" s="20"/>
      <c r="B380" s="21" t="s">
        <v>561</v>
      </c>
      <c r="C380" s="21" t="s">
        <v>619</v>
      </c>
      <c r="D380" s="11" t="s">
        <v>735</v>
      </c>
      <c r="E380" s="11"/>
      <c r="F380" s="6" t="s">
        <v>736</v>
      </c>
      <c r="G380" s="6" t="s">
        <v>737</v>
      </c>
      <c r="H380" s="6">
        <v>20</v>
      </c>
      <c r="I380" s="6">
        <v>20</v>
      </c>
      <c r="J380" s="6"/>
      <c r="K380" s="6"/>
    </row>
    <row r="381" spans="1:11" ht="12.75">
      <c r="A381" s="20"/>
      <c r="B381" s="21"/>
      <c r="C381" s="21"/>
      <c r="D381" s="11" t="s">
        <v>602</v>
      </c>
      <c r="E381" s="11"/>
      <c r="F381" s="6"/>
      <c r="G381" s="29"/>
      <c r="H381" s="30"/>
      <c r="I381" s="30"/>
      <c r="J381" s="6"/>
      <c r="K381" s="6"/>
    </row>
    <row r="382" spans="1:11" ht="12.75">
      <c r="A382" s="20"/>
      <c r="B382" s="21"/>
      <c r="C382" s="21"/>
      <c r="D382" s="11" t="s">
        <v>603</v>
      </c>
      <c r="E382" s="11"/>
      <c r="F382" s="6"/>
      <c r="G382" s="27"/>
      <c r="H382" s="31"/>
      <c r="I382" s="31"/>
      <c r="J382" s="6"/>
      <c r="K382" s="6"/>
    </row>
    <row r="383" spans="1:11" ht="12.75">
      <c r="A383" s="32" t="s">
        <v>623</v>
      </c>
      <c r="B383" s="32"/>
      <c r="C383" s="32"/>
      <c r="D383" s="33"/>
      <c r="E383" s="33"/>
      <c r="F383" s="33"/>
      <c r="G383" s="33"/>
      <c r="H383" s="33"/>
      <c r="I383" s="33"/>
      <c r="J383" s="33"/>
      <c r="K383" s="33"/>
    </row>
    <row r="384" spans="1:11" ht="12.75">
      <c r="A384" s="32" t="s">
        <v>624</v>
      </c>
      <c r="B384" s="32"/>
      <c r="C384" s="32"/>
      <c r="D384" s="32"/>
      <c r="E384" s="32"/>
      <c r="F384" s="32"/>
      <c r="G384" s="32"/>
      <c r="H384" s="32">
        <v>100</v>
      </c>
      <c r="I384" s="50">
        <v>100</v>
      </c>
      <c r="J384" s="32" t="s">
        <v>625</v>
      </c>
      <c r="K384" s="105" t="s">
        <v>663</v>
      </c>
    </row>
    <row r="386" spans="1:11" ht="21">
      <c r="A386" s="3" t="s">
        <v>567</v>
      </c>
      <c r="B386" s="4"/>
      <c r="C386" s="4"/>
      <c r="D386" s="4"/>
      <c r="E386" s="4"/>
      <c r="F386" s="4"/>
      <c r="G386" s="4"/>
      <c r="H386" s="4"/>
      <c r="I386" s="4"/>
      <c r="J386" s="4"/>
      <c r="K386" s="4"/>
    </row>
    <row r="387" spans="1:11" ht="13.5">
      <c r="A387" s="5" t="s">
        <v>738</v>
      </c>
      <c r="B387" s="5"/>
      <c r="C387" s="5"/>
      <c r="D387" s="5"/>
      <c r="E387" s="5"/>
      <c r="F387" s="5"/>
      <c r="G387" s="5"/>
      <c r="H387" s="5"/>
      <c r="I387" s="5"/>
      <c r="J387" s="5"/>
      <c r="K387" s="5"/>
    </row>
    <row r="388" spans="1:11" ht="12.75">
      <c r="A388" s="6" t="s">
        <v>571</v>
      </c>
      <c r="B388" s="6"/>
      <c r="C388" s="6"/>
      <c r="D388" s="7" t="s">
        <v>739</v>
      </c>
      <c r="E388" s="8"/>
      <c r="F388" s="8"/>
      <c r="G388" s="8"/>
      <c r="H388" s="8"/>
      <c r="I388" s="8"/>
      <c r="J388" s="8"/>
      <c r="K388" s="14"/>
    </row>
    <row r="389" spans="1:11" ht="12.75">
      <c r="A389" s="6" t="s">
        <v>574</v>
      </c>
      <c r="B389" s="6"/>
      <c r="C389" s="6"/>
      <c r="D389" s="10"/>
      <c r="E389" s="10"/>
      <c r="F389" s="11"/>
      <c r="G389" s="6" t="s">
        <v>575</v>
      </c>
      <c r="H389" s="6"/>
      <c r="I389" s="6" t="s">
        <v>740</v>
      </c>
      <c r="J389" s="6"/>
      <c r="K389" s="6"/>
    </row>
    <row r="390" spans="1:11" ht="12.75">
      <c r="A390" s="6" t="s">
        <v>577</v>
      </c>
      <c r="B390" s="6"/>
      <c r="C390" s="6"/>
      <c r="D390" s="10"/>
      <c r="E390" s="6" t="s">
        <v>578</v>
      </c>
      <c r="F390" s="6" t="s">
        <v>579</v>
      </c>
      <c r="G390" s="6" t="s">
        <v>580</v>
      </c>
      <c r="H390" s="6"/>
      <c r="I390" s="6" t="s">
        <v>581</v>
      </c>
      <c r="J390" s="6" t="s">
        <v>582</v>
      </c>
      <c r="K390" s="6" t="s">
        <v>583</v>
      </c>
    </row>
    <row r="391" spans="1:11" ht="12.75">
      <c r="A391" s="6"/>
      <c r="B391" s="6"/>
      <c r="C391" s="6"/>
      <c r="D391" s="10" t="s">
        <v>584</v>
      </c>
      <c r="E391" s="10">
        <v>59.56</v>
      </c>
      <c r="F391" s="9">
        <v>59.56</v>
      </c>
      <c r="G391" s="6">
        <v>59.56</v>
      </c>
      <c r="H391" s="6"/>
      <c r="I391" s="6">
        <v>10</v>
      </c>
      <c r="J391" s="37">
        <f aca="true" t="shared" si="8" ref="J391:J395">_xlfn.IFERROR(G391/F391,"")</f>
        <v>1</v>
      </c>
      <c r="K391" s="37">
        <v>0.1</v>
      </c>
    </row>
    <row r="392" spans="1:11" ht="12.75">
      <c r="A392" s="6"/>
      <c r="B392" s="6"/>
      <c r="C392" s="6"/>
      <c r="D392" s="11" t="s">
        <v>586</v>
      </c>
      <c r="E392" s="11">
        <v>59.56</v>
      </c>
      <c r="F392" s="6">
        <v>59.56</v>
      </c>
      <c r="G392" s="6">
        <v>59.56</v>
      </c>
      <c r="H392" s="6"/>
      <c r="I392" s="6">
        <v>10</v>
      </c>
      <c r="J392" s="37">
        <v>1</v>
      </c>
      <c r="K392" s="37">
        <v>0.1</v>
      </c>
    </row>
    <row r="393" spans="1:11" ht="12.75">
      <c r="A393" s="6"/>
      <c r="B393" s="6"/>
      <c r="C393" s="6"/>
      <c r="D393" s="10" t="s">
        <v>587</v>
      </c>
      <c r="E393" s="10"/>
      <c r="F393" s="9"/>
      <c r="G393" s="6"/>
      <c r="H393" s="6"/>
      <c r="I393" s="6"/>
      <c r="J393" s="37">
        <f t="shared" si="8"/>
      </c>
      <c r="K393" s="17"/>
    </row>
    <row r="394" spans="1:11" ht="12.75">
      <c r="A394" s="6"/>
      <c r="B394" s="6"/>
      <c r="C394" s="6"/>
      <c r="D394" s="10" t="s">
        <v>588</v>
      </c>
      <c r="E394" s="10"/>
      <c r="F394" s="9"/>
      <c r="G394" s="6"/>
      <c r="H394" s="6"/>
      <c r="I394" s="6"/>
      <c r="J394" s="37">
        <f t="shared" si="8"/>
      </c>
      <c r="K394" s="17"/>
    </row>
    <row r="395" spans="1:11" ht="12.75">
      <c r="A395" s="6"/>
      <c r="B395" s="6"/>
      <c r="C395" s="6"/>
      <c r="D395" s="12" t="s">
        <v>589</v>
      </c>
      <c r="E395" s="12"/>
      <c r="F395" s="9"/>
      <c r="G395" s="6"/>
      <c r="H395" s="6"/>
      <c r="I395" s="6"/>
      <c r="J395" s="37">
        <f t="shared" si="8"/>
      </c>
      <c r="K395" s="37"/>
    </row>
    <row r="396" spans="1:11" ht="12.75">
      <c r="A396" s="13" t="s">
        <v>590</v>
      </c>
      <c r="B396" s="7" t="s">
        <v>591</v>
      </c>
      <c r="C396" s="8"/>
      <c r="D396" s="8"/>
      <c r="E396" s="8"/>
      <c r="F396" s="14"/>
      <c r="G396" s="7" t="s">
        <v>499</v>
      </c>
      <c r="H396" s="8"/>
      <c r="I396" s="8"/>
      <c r="J396" s="8"/>
      <c r="K396" s="14"/>
    </row>
    <row r="397" spans="1:11" ht="12.75">
      <c r="A397" s="15"/>
      <c r="B397" s="40" t="s">
        <v>741</v>
      </c>
      <c r="C397" s="6"/>
      <c r="D397" s="6"/>
      <c r="E397" s="6"/>
      <c r="F397" s="6"/>
      <c r="G397" s="40" t="s">
        <v>742</v>
      </c>
      <c r="H397" s="6"/>
      <c r="I397" s="6"/>
      <c r="J397" s="6"/>
      <c r="K397" s="6"/>
    </row>
    <row r="398" spans="1:11" ht="24">
      <c r="A398" s="20" t="s">
        <v>594</v>
      </c>
      <c r="B398" s="6" t="s">
        <v>595</v>
      </c>
      <c r="C398" s="6" t="s">
        <v>530</v>
      </c>
      <c r="D398" s="6" t="s">
        <v>531</v>
      </c>
      <c r="E398" s="6"/>
      <c r="F398" s="11" t="s">
        <v>596</v>
      </c>
      <c r="G398" s="6" t="s">
        <v>535</v>
      </c>
      <c r="H398" s="6" t="s">
        <v>581</v>
      </c>
      <c r="I398" s="6" t="s">
        <v>583</v>
      </c>
      <c r="J398" s="6" t="s">
        <v>597</v>
      </c>
      <c r="K398" s="6"/>
    </row>
    <row r="399" spans="1:11" ht="12.75">
      <c r="A399" s="20"/>
      <c r="B399" s="21" t="s">
        <v>598</v>
      </c>
      <c r="C399" s="21" t="s">
        <v>538</v>
      </c>
      <c r="D399" s="11" t="s">
        <v>743</v>
      </c>
      <c r="E399" s="11"/>
      <c r="F399" s="6">
        <v>1</v>
      </c>
      <c r="G399" s="22">
        <v>1</v>
      </c>
      <c r="H399" s="22">
        <v>0.3</v>
      </c>
      <c r="I399" s="23">
        <v>30</v>
      </c>
      <c r="J399" s="6"/>
      <c r="K399" s="6"/>
    </row>
    <row r="400" spans="1:11" ht="12.75">
      <c r="A400" s="20"/>
      <c r="B400" s="21"/>
      <c r="C400" s="21"/>
      <c r="D400" s="11" t="s">
        <v>602</v>
      </c>
      <c r="E400" s="11"/>
      <c r="F400" s="6"/>
      <c r="G400" s="22"/>
      <c r="H400" s="22"/>
      <c r="I400" s="22"/>
      <c r="J400" s="6"/>
      <c r="K400" s="6"/>
    </row>
    <row r="401" spans="1:11" ht="12.75">
      <c r="A401" s="20"/>
      <c r="B401" s="21"/>
      <c r="C401" s="21"/>
      <c r="D401" s="11" t="s">
        <v>603</v>
      </c>
      <c r="E401" s="11"/>
      <c r="F401" s="6"/>
      <c r="G401" s="22"/>
      <c r="H401" s="22"/>
      <c r="I401" s="22"/>
      <c r="J401" s="6"/>
      <c r="K401" s="6"/>
    </row>
    <row r="402" spans="1:11" ht="12.75">
      <c r="A402" s="20"/>
      <c r="B402" s="21"/>
      <c r="C402" s="21" t="s">
        <v>542</v>
      </c>
      <c r="D402" s="11" t="s">
        <v>604</v>
      </c>
      <c r="E402" s="11"/>
      <c r="F402" s="6"/>
      <c r="G402" s="22"/>
      <c r="H402" s="22"/>
      <c r="I402" s="22"/>
      <c r="J402" s="6"/>
      <c r="K402" s="6"/>
    </row>
    <row r="403" spans="1:11" ht="12.75">
      <c r="A403" s="20"/>
      <c r="B403" s="21"/>
      <c r="C403" s="21"/>
      <c r="D403" s="11" t="s">
        <v>602</v>
      </c>
      <c r="E403" s="11"/>
      <c r="F403" s="6"/>
      <c r="G403" s="22"/>
      <c r="H403" s="22"/>
      <c r="I403" s="22"/>
      <c r="J403" s="6"/>
      <c r="K403" s="6"/>
    </row>
    <row r="404" spans="1:11" ht="12.75">
      <c r="A404" s="20"/>
      <c r="B404" s="21"/>
      <c r="C404" s="21"/>
      <c r="D404" s="11" t="s">
        <v>603</v>
      </c>
      <c r="E404" s="11"/>
      <c r="F404" s="6"/>
      <c r="G404" s="22"/>
      <c r="H404" s="22"/>
      <c r="I404" s="22"/>
      <c r="J404" s="6"/>
      <c r="K404" s="6"/>
    </row>
    <row r="405" spans="1:11" ht="12.75">
      <c r="A405" s="20"/>
      <c r="B405" s="21"/>
      <c r="C405" s="21" t="s">
        <v>545</v>
      </c>
      <c r="D405" s="11" t="s">
        <v>744</v>
      </c>
      <c r="E405" s="11"/>
      <c r="F405" s="6">
        <v>2</v>
      </c>
      <c r="G405" s="22">
        <v>1</v>
      </c>
      <c r="H405" s="22">
        <v>0.2</v>
      </c>
      <c r="I405" s="23">
        <v>20</v>
      </c>
      <c r="J405" s="6"/>
      <c r="K405" s="6"/>
    </row>
    <row r="406" spans="1:11" ht="12.75">
      <c r="A406" s="20"/>
      <c r="B406" s="21"/>
      <c r="C406" s="21"/>
      <c r="D406" s="11" t="s">
        <v>745</v>
      </c>
      <c r="E406" s="11"/>
      <c r="F406" s="6">
        <v>6</v>
      </c>
      <c r="G406" s="25">
        <v>1</v>
      </c>
      <c r="H406" s="26">
        <v>0.2</v>
      </c>
      <c r="I406" s="119">
        <v>20</v>
      </c>
      <c r="J406" s="6"/>
      <c r="K406" s="6"/>
    </row>
    <row r="407" spans="1:11" ht="12.75">
      <c r="A407" s="20"/>
      <c r="B407" s="21"/>
      <c r="C407" s="21"/>
      <c r="D407" s="11" t="s">
        <v>603</v>
      </c>
      <c r="E407" s="11"/>
      <c r="F407" s="6"/>
      <c r="G407" s="27"/>
      <c r="H407" s="27"/>
      <c r="I407" s="27"/>
      <c r="J407" s="6"/>
      <c r="K407" s="6"/>
    </row>
    <row r="408" spans="1:11" ht="12.75">
      <c r="A408" s="20"/>
      <c r="B408" s="21"/>
      <c r="C408" s="21" t="s">
        <v>548</v>
      </c>
      <c r="D408" s="11" t="s">
        <v>604</v>
      </c>
      <c r="E408" s="11"/>
      <c r="F408" s="6"/>
      <c r="G408" s="6"/>
      <c r="H408" s="6"/>
      <c r="I408" s="6"/>
      <c r="J408" s="6"/>
      <c r="K408" s="6"/>
    </row>
    <row r="409" spans="1:11" ht="12.75">
      <c r="A409" s="20"/>
      <c r="B409" s="21"/>
      <c r="C409" s="21"/>
      <c r="D409" s="11" t="s">
        <v>602</v>
      </c>
      <c r="E409" s="11"/>
      <c r="F409" s="6"/>
      <c r="G409" s="6"/>
      <c r="H409" s="6"/>
      <c r="I409" s="6"/>
      <c r="J409" s="6"/>
      <c r="K409" s="6"/>
    </row>
    <row r="410" spans="1:11" ht="12.75">
      <c r="A410" s="20"/>
      <c r="B410" s="21"/>
      <c r="C410" s="21"/>
      <c r="D410" s="11" t="s">
        <v>603</v>
      </c>
      <c r="E410" s="11"/>
      <c r="F410" s="6"/>
      <c r="G410" s="6"/>
      <c r="H410" s="6"/>
      <c r="I410" s="6"/>
      <c r="J410" s="6"/>
      <c r="K410" s="6"/>
    </row>
    <row r="411" spans="1:11" ht="12.75">
      <c r="A411" s="20"/>
      <c r="B411" s="21" t="s">
        <v>608</v>
      </c>
      <c r="C411" s="21" t="s">
        <v>609</v>
      </c>
      <c r="D411" s="11" t="s">
        <v>604</v>
      </c>
      <c r="E411" s="11"/>
      <c r="F411" s="6"/>
      <c r="G411" s="9"/>
      <c r="H411" s="9"/>
      <c r="I411" s="9"/>
      <c r="J411" s="6"/>
      <c r="K411" s="6"/>
    </row>
    <row r="412" spans="1:11" ht="12.75">
      <c r="A412" s="20"/>
      <c r="B412" s="21"/>
      <c r="C412" s="21"/>
      <c r="D412" s="11" t="s">
        <v>602</v>
      </c>
      <c r="E412" s="11"/>
      <c r="F412" s="6"/>
      <c r="G412" s="6"/>
      <c r="H412" s="11"/>
      <c r="I412" s="11"/>
      <c r="J412" s="6"/>
      <c r="K412" s="6"/>
    </row>
    <row r="413" spans="1:11" ht="12.75">
      <c r="A413" s="20"/>
      <c r="B413" s="21"/>
      <c r="C413" s="21"/>
      <c r="D413" s="11" t="s">
        <v>603</v>
      </c>
      <c r="E413" s="11"/>
      <c r="F413" s="6"/>
      <c r="G413" s="6"/>
      <c r="H413" s="11"/>
      <c r="I413" s="11"/>
      <c r="J413" s="6"/>
      <c r="K413" s="6"/>
    </row>
    <row r="414" spans="1:11" ht="12.75">
      <c r="A414" s="20"/>
      <c r="B414" s="21"/>
      <c r="C414" s="21" t="s">
        <v>610</v>
      </c>
      <c r="D414" s="11" t="s">
        <v>746</v>
      </c>
      <c r="E414" s="11"/>
      <c r="F414" s="22">
        <v>1</v>
      </c>
      <c r="G414" s="22">
        <v>1</v>
      </c>
      <c r="H414" s="6">
        <v>30</v>
      </c>
      <c r="I414" s="6">
        <v>30</v>
      </c>
      <c r="J414" s="6"/>
      <c r="K414" s="6"/>
    </row>
    <row r="415" spans="1:11" ht="12.75">
      <c r="A415" s="20"/>
      <c r="B415" s="21"/>
      <c r="C415" s="21"/>
      <c r="D415" s="11" t="s">
        <v>602</v>
      </c>
      <c r="E415" s="11"/>
      <c r="F415" s="6"/>
      <c r="G415" s="6"/>
      <c r="H415" s="6"/>
      <c r="I415" s="6"/>
      <c r="J415" s="6"/>
      <c r="K415" s="6"/>
    </row>
    <row r="416" spans="1:11" ht="12.75">
      <c r="A416" s="20"/>
      <c r="B416" s="21"/>
      <c r="C416" s="21"/>
      <c r="D416" s="11" t="s">
        <v>603</v>
      </c>
      <c r="E416" s="11"/>
      <c r="F416" s="6"/>
      <c r="G416" s="17"/>
      <c r="H416" s="11"/>
      <c r="I416" s="11"/>
      <c r="J416" s="6"/>
      <c r="K416" s="6"/>
    </row>
    <row r="417" spans="1:11" ht="12.75">
      <c r="A417" s="20"/>
      <c r="B417" s="21"/>
      <c r="C417" s="21" t="s">
        <v>617</v>
      </c>
      <c r="D417" s="11" t="s">
        <v>604</v>
      </c>
      <c r="E417" s="11"/>
      <c r="F417" s="6"/>
      <c r="G417" s="6"/>
      <c r="H417" s="6"/>
      <c r="I417" s="6"/>
      <c r="J417" s="6"/>
      <c r="K417" s="6"/>
    </row>
    <row r="418" spans="1:11" ht="12.75">
      <c r="A418" s="20"/>
      <c r="B418" s="21"/>
      <c r="C418" s="21"/>
      <c r="D418" s="11" t="s">
        <v>602</v>
      </c>
      <c r="E418" s="11"/>
      <c r="F418" s="6"/>
      <c r="G418" s="28"/>
      <c r="H418" s="28"/>
      <c r="I418" s="28"/>
      <c r="J418" s="6"/>
      <c r="K418" s="6"/>
    </row>
    <row r="419" spans="1:11" ht="12.75">
      <c r="A419" s="20"/>
      <c r="B419" s="21"/>
      <c r="C419" s="21"/>
      <c r="D419" s="11" t="s">
        <v>603</v>
      </c>
      <c r="E419" s="11"/>
      <c r="F419" s="6"/>
      <c r="G419" s="28"/>
      <c r="H419" s="28"/>
      <c r="I419" s="28"/>
      <c r="J419" s="6"/>
      <c r="K419" s="6"/>
    </row>
    <row r="420" spans="1:11" ht="12.75">
      <c r="A420" s="20"/>
      <c r="B420" s="21"/>
      <c r="C420" s="21" t="s">
        <v>618</v>
      </c>
      <c r="D420" s="11" t="s">
        <v>604</v>
      </c>
      <c r="E420" s="11"/>
      <c r="F420" s="6"/>
      <c r="G420" s="6"/>
      <c r="H420" s="6"/>
      <c r="I420" s="6"/>
      <c r="J420" s="6"/>
      <c r="K420" s="6"/>
    </row>
    <row r="421" spans="1:11" ht="12.75">
      <c r="A421" s="20"/>
      <c r="B421" s="21"/>
      <c r="C421" s="21"/>
      <c r="D421" s="11" t="s">
        <v>602</v>
      </c>
      <c r="E421" s="11"/>
      <c r="F421" s="6"/>
      <c r="G421" s="11"/>
      <c r="H421" s="11"/>
      <c r="I421" s="11"/>
      <c r="J421" s="6"/>
      <c r="K421" s="6"/>
    </row>
    <row r="422" spans="1:11" ht="12.75">
      <c r="A422" s="20"/>
      <c r="B422" s="21"/>
      <c r="C422" s="21"/>
      <c r="D422" s="11" t="s">
        <v>603</v>
      </c>
      <c r="E422" s="11"/>
      <c r="F422" s="6"/>
      <c r="G422" s="6"/>
      <c r="H422" s="6"/>
      <c r="I422" s="6"/>
      <c r="J422" s="6"/>
      <c r="K422" s="6"/>
    </row>
    <row r="423" spans="1:11" ht="12.75">
      <c r="A423" s="20"/>
      <c r="B423" s="21" t="s">
        <v>561</v>
      </c>
      <c r="C423" s="21" t="s">
        <v>619</v>
      </c>
      <c r="D423" s="11" t="s">
        <v>604</v>
      </c>
      <c r="E423" s="11"/>
      <c r="F423" s="6"/>
      <c r="G423" s="6"/>
      <c r="H423" s="22"/>
      <c r="I423" s="22"/>
      <c r="J423" s="6"/>
      <c r="K423" s="6"/>
    </row>
    <row r="424" spans="1:11" ht="12.75">
      <c r="A424" s="20"/>
      <c r="B424" s="21"/>
      <c r="C424" s="21"/>
      <c r="D424" s="11" t="s">
        <v>602</v>
      </c>
      <c r="E424" s="11"/>
      <c r="F424" s="6"/>
      <c r="G424" s="29"/>
      <c r="H424" s="30"/>
      <c r="I424" s="30"/>
      <c r="J424" s="6"/>
      <c r="K424" s="6"/>
    </row>
    <row r="425" spans="1:11" ht="12.75">
      <c r="A425" s="20"/>
      <c r="B425" s="21"/>
      <c r="C425" s="21"/>
      <c r="D425" s="11" t="s">
        <v>603</v>
      </c>
      <c r="E425" s="11"/>
      <c r="F425" s="6"/>
      <c r="G425" s="27"/>
      <c r="H425" s="31"/>
      <c r="I425" s="31"/>
      <c r="J425" s="6"/>
      <c r="K425" s="6"/>
    </row>
    <row r="426" spans="1:11" ht="12.75">
      <c r="A426" s="32" t="s">
        <v>623</v>
      </c>
      <c r="B426" s="32"/>
      <c r="C426" s="32"/>
      <c r="D426" s="33"/>
      <c r="E426" s="33"/>
      <c r="F426" s="33"/>
      <c r="G426" s="33"/>
      <c r="H426" s="33"/>
      <c r="I426" s="33"/>
      <c r="J426" s="33"/>
      <c r="K426" s="33"/>
    </row>
    <row r="427" spans="1:11" ht="12.75">
      <c r="A427" s="32" t="s">
        <v>624</v>
      </c>
      <c r="B427" s="32"/>
      <c r="C427" s="32"/>
      <c r="D427" s="32"/>
      <c r="E427" s="32"/>
      <c r="F427" s="32"/>
      <c r="G427" s="32"/>
      <c r="H427" s="32">
        <v>100</v>
      </c>
      <c r="I427" s="50">
        <v>100</v>
      </c>
      <c r="J427" s="32" t="s">
        <v>625</v>
      </c>
      <c r="K427" s="105" t="s">
        <v>747</v>
      </c>
    </row>
    <row r="429" spans="1:11" ht="21">
      <c r="A429" s="3" t="s">
        <v>567</v>
      </c>
      <c r="B429" s="4"/>
      <c r="C429" s="4"/>
      <c r="D429" s="4"/>
      <c r="E429" s="4"/>
      <c r="F429" s="4"/>
      <c r="G429" s="4"/>
      <c r="H429" s="4"/>
      <c r="I429" s="4"/>
      <c r="J429" s="4"/>
      <c r="K429" s="4"/>
    </row>
    <row r="430" spans="1:11" ht="13.5">
      <c r="A430" s="5" t="s">
        <v>650</v>
      </c>
      <c r="B430" s="5"/>
      <c r="C430" s="5"/>
      <c r="D430" s="5"/>
      <c r="E430" s="5"/>
      <c r="F430" s="5"/>
      <c r="G430" s="5"/>
      <c r="H430" s="5"/>
      <c r="I430" s="5"/>
      <c r="J430" s="5"/>
      <c r="K430" s="5"/>
    </row>
    <row r="431" spans="1:11" ht="12.75">
      <c r="A431" s="6" t="s">
        <v>571</v>
      </c>
      <c r="B431" s="6"/>
      <c r="C431" s="6"/>
      <c r="D431" s="7" t="s">
        <v>748</v>
      </c>
      <c r="E431" s="8"/>
      <c r="F431" s="8"/>
      <c r="G431" s="8"/>
      <c r="H431" s="8"/>
      <c r="I431" s="8"/>
      <c r="J431" s="8"/>
      <c r="K431" s="14"/>
    </row>
    <row r="432" spans="1:11" ht="12.75">
      <c r="A432" s="6" t="s">
        <v>574</v>
      </c>
      <c r="B432" s="6"/>
      <c r="C432" s="6"/>
      <c r="D432" s="10"/>
      <c r="E432" s="10"/>
      <c r="F432" s="11"/>
      <c r="G432" s="6" t="s">
        <v>575</v>
      </c>
      <c r="H432" s="6"/>
      <c r="I432" s="6" t="s">
        <v>489</v>
      </c>
      <c r="J432" s="6"/>
      <c r="K432" s="6"/>
    </row>
    <row r="433" spans="1:11" ht="12.75">
      <c r="A433" s="6" t="s">
        <v>577</v>
      </c>
      <c r="B433" s="6"/>
      <c r="C433" s="6"/>
      <c r="D433" s="10"/>
      <c r="E433" s="6" t="s">
        <v>578</v>
      </c>
      <c r="F433" s="6" t="s">
        <v>579</v>
      </c>
      <c r="G433" s="6" t="s">
        <v>580</v>
      </c>
      <c r="H433" s="6"/>
      <c r="I433" s="6" t="s">
        <v>581</v>
      </c>
      <c r="J433" s="6" t="s">
        <v>582</v>
      </c>
      <c r="K433" s="6" t="s">
        <v>583</v>
      </c>
    </row>
    <row r="434" spans="1:11" ht="12.75">
      <c r="A434" s="6"/>
      <c r="B434" s="6"/>
      <c r="C434" s="6"/>
      <c r="D434" s="10" t="s">
        <v>749</v>
      </c>
      <c r="E434" s="106">
        <v>120000</v>
      </c>
      <c r="F434" s="106">
        <v>120000</v>
      </c>
      <c r="G434" s="107">
        <v>120000</v>
      </c>
      <c r="H434" s="108"/>
      <c r="I434" s="6">
        <v>10</v>
      </c>
      <c r="J434" s="37">
        <f aca="true" t="shared" si="9" ref="J434:J438">_xlfn.IFERROR(G434/F434,"")</f>
        <v>1</v>
      </c>
      <c r="K434" s="37"/>
    </row>
    <row r="435" spans="1:11" ht="12.75">
      <c r="A435" s="6"/>
      <c r="B435" s="6"/>
      <c r="C435" s="6"/>
      <c r="D435" s="11" t="s">
        <v>586</v>
      </c>
      <c r="E435" s="106">
        <v>120000</v>
      </c>
      <c r="F435" s="106">
        <v>120000</v>
      </c>
      <c r="G435" s="107">
        <v>120000</v>
      </c>
      <c r="H435" s="108"/>
      <c r="I435" s="6"/>
      <c r="J435" s="37">
        <f t="shared" si="9"/>
        <v>1</v>
      </c>
      <c r="K435" s="37"/>
    </row>
    <row r="436" spans="1:11" ht="12.75">
      <c r="A436" s="6"/>
      <c r="B436" s="6"/>
      <c r="C436" s="6"/>
      <c r="D436" s="10" t="s">
        <v>587</v>
      </c>
      <c r="E436" s="10"/>
      <c r="F436" s="9"/>
      <c r="G436" s="6"/>
      <c r="H436" s="6"/>
      <c r="I436" s="6"/>
      <c r="J436" s="37">
        <f t="shared" si="9"/>
      </c>
      <c r="K436" s="17"/>
    </row>
    <row r="437" spans="1:11" ht="12.75">
      <c r="A437" s="6"/>
      <c r="B437" s="6"/>
      <c r="C437" s="6"/>
      <c r="D437" s="10" t="s">
        <v>588</v>
      </c>
      <c r="E437" s="10"/>
      <c r="F437" s="9"/>
      <c r="G437" s="6"/>
      <c r="H437" s="6"/>
      <c r="I437" s="6"/>
      <c r="J437" s="37">
        <f t="shared" si="9"/>
      </c>
      <c r="K437" s="17"/>
    </row>
    <row r="438" spans="1:11" ht="12.75">
      <c r="A438" s="6"/>
      <c r="B438" s="6"/>
      <c r="C438" s="6"/>
      <c r="D438" s="12" t="s">
        <v>589</v>
      </c>
      <c r="E438" s="12"/>
      <c r="F438" s="9"/>
      <c r="G438" s="6"/>
      <c r="H438" s="6"/>
      <c r="I438" s="6"/>
      <c r="J438" s="37">
        <f t="shared" si="9"/>
      </c>
      <c r="K438" s="37"/>
    </row>
    <row r="439" spans="1:11" ht="12.75">
      <c r="A439" s="13" t="s">
        <v>590</v>
      </c>
      <c r="B439" s="7" t="s">
        <v>591</v>
      </c>
      <c r="C439" s="8"/>
      <c r="D439" s="8"/>
      <c r="E439" s="8"/>
      <c r="F439" s="14"/>
      <c r="G439" s="7" t="s">
        <v>499</v>
      </c>
      <c r="H439" s="8"/>
      <c r="I439" s="8"/>
      <c r="J439" s="8"/>
      <c r="K439" s="14"/>
    </row>
    <row r="440" spans="1:11" ht="12.75">
      <c r="A440" s="15"/>
      <c r="B440" s="40" t="s">
        <v>750</v>
      </c>
      <c r="C440" s="6"/>
      <c r="D440" s="6"/>
      <c r="E440" s="6"/>
      <c r="F440" s="6"/>
      <c r="G440" s="40" t="s">
        <v>751</v>
      </c>
      <c r="H440" s="6"/>
      <c r="I440" s="6"/>
      <c r="J440" s="6"/>
      <c r="K440" s="6"/>
    </row>
    <row r="441" spans="1:11" ht="24">
      <c r="A441" s="109" t="s">
        <v>594</v>
      </c>
      <c r="B441" s="6" t="s">
        <v>595</v>
      </c>
      <c r="C441" s="6" t="s">
        <v>530</v>
      </c>
      <c r="D441" s="13" t="s">
        <v>531</v>
      </c>
      <c r="E441" s="13"/>
      <c r="F441" s="11" t="s">
        <v>596</v>
      </c>
      <c r="G441" s="6" t="s">
        <v>535</v>
      </c>
      <c r="H441" s="6" t="s">
        <v>581</v>
      </c>
      <c r="I441" s="6" t="s">
        <v>583</v>
      </c>
      <c r="J441" s="6" t="s">
        <v>597</v>
      </c>
      <c r="K441" s="6"/>
    </row>
    <row r="442" spans="1:11" ht="12.75">
      <c r="A442" s="110"/>
      <c r="B442" s="111" t="s">
        <v>537</v>
      </c>
      <c r="C442" s="12" t="s">
        <v>538</v>
      </c>
      <c r="D442" s="112" t="s">
        <v>752</v>
      </c>
      <c r="E442" s="113"/>
      <c r="F442" s="114" t="s">
        <v>753</v>
      </c>
      <c r="G442" s="40" t="s">
        <v>754</v>
      </c>
      <c r="H442" s="40">
        <v>25</v>
      </c>
      <c r="I442" s="40">
        <v>25</v>
      </c>
      <c r="J442" s="6"/>
      <c r="K442" s="6"/>
    </row>
    <row r="443" spans="1:11" ht="12.75">
      <c r="A443" s="110"/>
      <c r="B443" s="115"/>
      <c r="C443" s="12" t="s">
        <v>542</v>
      </c>
      <c r="D443" s="112" t="s">
        <v>755</v>
      </c>
      <c r="E443" s="113"/>
      <c r="F443" s="114" t="s">
        <v>606</v>
      </c>
      <c r="G443" s="40" t="s">
        <v>756</v>
      </c>
      <c r="H443" s="40">
        <v>25</v>
      </c>
      <c r="I443" s="40">
        <v>25</v>
      </c>
      <c r="J443" s="6"/>
      <c r="K443" s="6"/>
    </row>
    <row r="444" spans="1:11" ht="12.75">
      <c r="A444" s="110"/>
      <c r="B444" s="115"/>
      <c r="C444" s="12" t="s">
        <v>545</v>
      </c>
      <c r="D444" s="112" t="s">
        <v>757</v>
      </c>
      <c r="E444" s="113"/>
      <c r="F444" s="114" t="s">
        <v>606</v>
      </c>
      <c r="G444" s="40" t="s">
        <v>758</v>
      </c>
      <c r="H444" s="40">
        <v>20</v>
      </c>
      <c r="I444" s="40">
        <v>20</v>
      </c>
      <c r="J444" s="6"/>
      <c r="K444" s="6"/>
    </row>
    <row r="445" spans="1:11" ht="12.75">
      <c r="A445" s="110"/>
      <c r="B445" s="116"/>
      <c r="C445" s="12" t="s">
        <v>548</v>
      </c>
      <c r="D445" s="112" t="s">
        <v>759</v>
      </c>
      <c r="E445" s="113"/>
      <c r="F445" s="114" t="s">
        <v>606</v>
      </c>
      <c r="G445" s="40" t="s">
        <v>760</v>
      </c>
      <c r="H445" s="40">
        <v>10</v>
      </c>
      <c r="I445" s="40">
        <v>10</v>
      </c>
      <c r="J445" s="6"/>
      <c r="K445" s="6"/>
    </row>
    <row r="446" spans="1:11" ht="22.5">
      <c r="A446" s="110"/>
      <c r="B446" s="111" t="s">
        <v>608</v>
      </c>
      <c r="C446" s="12" t="s">
        <v>761</v>
      </c>
      <c r="D446" s="112" t="s">
        <v>762</v>
      </c>
      <c r="E446" s="113"/>
      <c r="F446" s="114" t="s">
        <v>763</v>
      </c>
      <c r="G446" s="117" t="s">
        <v>764</v>
      </c>
      <c r="H446" s="40">
        <v>10</v>
      </c>
      <c r="I446" s="40">
        <v>0</v>
      </c>
      <c r="J446" s="6"/>
      <c r="K446" s="6"/>
    </row>
    <row r="447" spans="1:11" ht="22.5">
      <c r="A447" s="118"/>
      <c r="B447" s="116"/>
      <c r="C447" s="12" t="s">
        <v>765</v>
      </c>
      <c r="D447" s="112" t="s">
        <v>766</v>
      </c>
      <c r="E447" s="113"/>
      <c r="F447" s="114" t="s">
        <v>763</v>
      </c>
      <c r="G447" s="117" t="s">
        <v>767</v>
      </c>
      <c r="H447" s="40">
        <v>10</v>
      </c>
      <c r="I447" s="40">
        <v>10</v>
      </c>
      <c r="J447" s="6"/>
      <c r="K447" s="6"/>
    </row>
    <row r="448" spans="1:11" ht="12.75">
      <c r="A448" s="32" t="s">
        <v>623</v>
      </c>
      <c r="B448" s="32"/>
      <c r="C448" s="32"/>
      <c r="D448" s="33"/>
      <c r="E448" s="33"/>
      <c r="F448" s="33"/>
      <c r="G448" s="33"/>
      <c r="H448" s="33"/>
      <c r="I448" s="33"/>
      <c r="J448" s="33"/>
      <c r="K448" s="33"/>
    </row>
    <row r="449" spans="1:11" ht="12.75">
      <c r="A449" s="32" t="s">
        <v>624</v>
      </c>
      <c r="B449" s="32"/>
      <c r="C449" s="32"/>
      <c r="D449" s="32"/>
      <c r="E449" s="32"/>
      <c r="F449" s="32"/>
      <c r="G449" s="32"/>
      <c r="H449" s="32">
        <v>100</v>
      </c>
      <c r="I449" s="50">
        <v>90</v>
      </c>
      <c r="J449" s="32" t="s">
        <v>625</v>
      </c>
      <c r="K449" s="139" t="str">
        <f>IF(I449&gt;=95,"优",IF(I449&gt;=85,"良",IF(I449&gt;=60,"中","差")))</f>
        <v>良</v>
      </c>
    </row>
    <row r="451" spans="1:11" ht="21">
      <c r="A451" s="3" t="s">
        <v>567</v>
      </c>
      <c r="B451" s="4"/>
      <c r="C451" s="4"/>
      <c r="D451" s="4"/>
      <c r="E451" s="4"/>
      <c r="F451" s="4"/>
      <c r="G451" s="4"/>
      <c r="H451" s="4"/>
      <c r="I451" s="4"/>
      <c r="J451" s="4"/>
      <c r="K451" s="4"/>
    </row>
    <row r="452" spans="1:11" ht="13.5">
      <c r="A452" s="5" t="s">
        <v>569</v>
      </c>
      <c r="B452" s="5"/>
      <c r="C452" s="5"/>
      <c r="D452" s="5"/>
      <c r="E452" s="5"/>
      <c r="F452" s="5"/>
      <c r="G452" s="5"/>
      <c r="H452" s="5"/>
      <c r="I452" s="5"/>
      <c r="J452" s="5"/>
      <c r="K452" s="5"/>
    </row>
    <row r="453" spans="1:11" ht="12.75">
      <c r="A453" s="6" t="s">
        <v>571</v>
      </c>
      <c r="B453" s="6"/>
      <c r="C453" s="6"/>
      <c r="D453" s="7" t="s">
        <v>768</v>
      </c>
      <c r="E453" s="8"/>
      <c r="F453" s="8"/>
      <c r="G453" s="8"/>
      <c r="H453" s="8"/>
      <c r="I453" s="8"/>
      <c r="J453" s="8"/>
      <c r="K453" s="14"/>
    </row>
    <row r="454" spans="1:11" ht="12.75">
      <c r="A454" s="6" t="s">
        <v>574</v>
      </c>
      <c r="B454" s="6"/>
      <c r="C454" s="6"/>
      <c r="D454" s="10"/>
      <c r="E454" s="10"/>
      <c r="F454" s="11"/>
      <c r="G454" s="6" t="s">
        <v>575</v>
      </c>
      <c r="H454" s="6"/>
      <c r="I454" s="6" t="s">
        <v>489</v>
      </c>
      <c r="J454" s="6"/>
      <c r="K454" s="6"/>
    </row>
    <row r="455" spans="1:11" ht="12.75">
      <c r="A455" s="6" t="s">
        <v>577</v>
      </c>
      <c r="B455" s="6"/>
      <c r="C455" s="6"/>
      <c r="D455" s="10"/>
      <c r="E455" s="6" t="s">
        <v>578</v>
      </c>
      <c r="F455" s="6" t="s">
        <v>579</v>
      </c>
      <c r="G455" s="6" t="s">
        <v>580</v>
      </c>
      <c r="H455" s="6"/>
      <c r="I455" s="6" t="s">
        <v>581</v>
      </c>
      <c r="J455" s="6" t="s">
        <v>582</v>
      </c>
      <c r="K455" s="6" t="s">
        <v>583</v>
      </c>
    </row>
    <row r="456" spans="1:11" ht="12.75">
      <c r="A456" s="6"/>
      <c r="B456" s="6"/>
      <c r="C456" s="6"/>
      <c r="D456" s="10" t="s">
        <v>584</v>
      </c>
      <c r="E456" s="120">
        <v>302236.28</v>
      </c>
      <c r="F456" s="120">
        <v>302236.28</v>
      </c>
      <c r="G456" s="6">
        <v>302236.28</v>
      </c>
      <c r="H456" s="6"/>
      <c r="I456" s="6">
        <v>10</v>
      </c>
      <c r="J456" s="37">
        <f aca="true" t="shared" si="10" ref="J456:J460">_xlfn.IFERROR(G456/F456,"")</f>
        <v>1</v>
      </c>
      <c r="K456" s="37"/>
    </row>
    <row r="457" spans="1:11" ht="12.75">
      <c r="A457" s="6"/>
      <c r="B457" s="6"/>
      <c r="C457" s="6"/>
      <c r="D457" s="11" t="s">
        <v>586</v>
      </c>
      <c r="E457" s="11">
        <v>0</v>
      </c>
      <c r="F457" s="6">
        <v>0</v>
      </c>
      <c r="G457" s="6"/>
      <c r="H457" s="6"/>
      <c r="I457" s="6"/>
      <c r="J457" s="37">
        <f t="shared" si="10"/>
      </c>
      <c r="K457" s="37"/>
    </row>
    <row r="458" spans="1:11" ht="12.75">
      <c r="A458" s="6"/>
      <c r="B458" s="6"/>
      <c r="C458" s="6"/>
      <c r="D458" s="10" t="s">
        <v>587</v>
      </c>
      <c r="E458" s="120">
        <v>302236.28</v>
      </c>
      <c r="F458" s="120">
        <v>302236.28</v>
      </c>
      <c r="G458" s="6">
        <v>302236.28</v>
      </c>
      <c r="H458" s="6"/>
      <c r="I458" s="6"/>
      <c r="J458" s="37">
        <f t="shared" si="10"/>
        <v>1</v>
      </c>
      <c r="K458" s="17"/>
    </row>
    <row r="459" spans="1:11" ht="12.75">
      <c r="A459" s="6"/>
      <c r="B459" s="6"/>
      <c r="C459" s="6"/>
      <c r="D459" s="10" t="s">
        <v>588</v>
      </c>
      <c r="E459" s="10">
        <v>0</v>
      </c>
      <c r="F459" s="10">
        <v>0</v>
      </c>
      <c r="G459" s="6"/>
      <c r="H459" s="6"/>
      <c r="I459" s="6"/>
      <c r="J459" s="37">
        <f t="shared" si="10"/>
      </c>
      <c r="K459" s="17"/>
    </row>
    <row r="460" spans="1:11" ht="12.75">
      <c r="A460" s="6"/>
      <c r="B460" s="6"/>
      <c r="C460" s="6"/>
      <c r="D460" s="12" t="s">
        <v>589</v>
      </c>
      <c r="E460" s="12">
        <v>0</v>
      </c>
      <c r="F460" s="9">
        <v>0</v>
      </c>
      <c r="G460" s="6"/>
      <c r="H460" s="6"/>
      <c r="I460" s="6"/>
      <c r="J460" s="37">
        <f t="shared" si="10"/>
      </c>
      <c r="K460" s="37"/>
    </row>
    <row r="461" spans="1:11" ht="12.75">
      <c r="A461" s="13" t="s">
        <v>590</v>
      </c>
      <c r="B461" s="7" t="s">
        <v>591</v>
      </c>
      <c r="C461" s="8"/>
      <c r="D461" s="8"/>
      <c r="E461" s="8"/>
      <c r="F461" s="14"/>
      <c r="G461" s="7" t="s">
        <v>499</v>
      </c>
      <c r="H461" s="8"/>
      <c r="I461" s="8"/>
      <c r="J461" s="8"/>
      <c r="K461" s="14"/>
    </row>
    <row r="462" spans="1:11" ht="12.75">
      <c r="A462" s="15"/>
      <c r="B462" s="117" t="s">
        <v>769</v>
      </c>
      <c r="C462" s="121"/>
      <c r="D462" s="121"/>
      <c r="E462" s="121"/>
      <c r="F462" s="121"/>
      <c r="G462" s="117" t="s">
        <v>770</v>
      </c>
      <c r="H462" s="121"/>
      <c r="I462" s="121"/>
      <c r="J462" s="121"/>
      <c r="K462" s="121"/>
    </row>
    <row r="463" spans="1:11" ht="24">
      <c r="A463" s="109" t="s">
        <v>594</v>
      </c>
      <c r="B463" s="6" t="s">
        <v>595</v>
      </c>
      <c r="C463" s="6" t="s">
        <v>530</v>
      </c>
      <c r="D463" s="6" t="s">
        <v>531</v>
      </c>
      <c r="E463" s="6"/>
      <c r="F463" s="11" t="s">
        <v>596</v>
      </c>
      <c r="G463" s="6" t="s">
        <v>535</v>
      </c>
      <c r="H463" s="6" t="s">
        <v>581</v>
      </c>
      <c r="I463" s="6" t="s">
        <v>583</v>
      </c>
      <c r="J463" s="6" t="s">
        <v>597</v>
      </c>
      <c r="K463" s="6"/>
    </row>
    <row r="464" spans="1:11" ht="12.75">
      <c r="A464" s="110"/>
      <c r="B464" s="122" t="s">
        <v>771</v>
      </c>
      <c r="C464" s="123" t="s">
        <v>538</v>
      </c>
      <c r="D464" s="123" t="s">
        <v>772</v>
      </c>
      <c r="E464" s="123"/>
      <c r="F464" s="124">
        <v>1</v>
      </c>
      <c r="G464" s="124">
        <v>1</v>
      </c>
      <c r="H464" s="40">
        <v>10</v>
      </c>
      <c r="I464" s="40">
        <v>10</v>
      </c>
      <c r="J464" s="6"/>
      <c r="K464" s="6"/>
    </row>
    <row r="465" spans="1:11" ht="12.75">
      <c r="A465" s="110"/>
      <c r="B465" s="125"/>
      <c r="C465" s="123"/>
      <c r="D465" s="123" t="s">
        <v>773</v>
      </c>
      <c r="E465" s="123"/>
      <c r="F465" s="124">
        <f>100%</f>
        <v>1</v>
      </c>
      <c r="G465" s="124">
        <v>1</v>
      </c>
      <c r="H465" s="40">
        <v>15</v>
      </c>
      <c r="I465" s="40">
        <v>15</v>
      </c>
      <c r="J465" s="6"/>
      <c r="K465" s="6"/>
    </row>
    <row r="466" spans="1:11" ht="12.75">
      <c r="A466" s="110"/>
      <c r="B466" s="125"/>
      <c r="C466" s="126" t="s">
        <v>542</v>
      </c>
      <c r="D466" s="123" t="s">
        <v>774</v>
      </c>
      <c r="E466" s="123"/>
      <c r="F466" s="127" t="s">
        <v>775</v>
      </c>
      <c r="G466" s="124">
        <v>1</v>
      </c>
      <c r="H466" s="40">
        <v>10</v>
      </c>
      <c r="I466" s="40">
        <v>10</v>
      </c>
      <c r="J466" s="6"/>
      <c r="K466" s="6"/>
    </row>
    <row r="467" spans="1:11" ht="12.75">
      <c r="A467" s="110"/>
      <c r="B467" s="125"/>
      <c r="C467" s="126"/>
      <c r="D467" s="123" t="s">
        <v>776</v>
      </c>
      <c r="E467" s="123"/>
      <c r="F467" s="124">
        <v>1</v>
      </c>
      <c r="G467" s="124">
        <v>1</v>
      </c>
      <c r="H467" s="40">
        <v>15</v>
      </c>
      <c r="I467" s="40">
        <v>15</v>
      </c>
      <c r="J467" s="6"/>
      <c r="K467" s="6"/>
    </row>
    <row r="468" spans="1:11" ht="22.5">
      <c r="A468" s="110"/>
      <c r="B468" s="125"/>
      <c r="C468" s="123" t="s">
        <v>545</v>
      </c>
      <c r="D468" s="123" t="s">
        <v>777</v>
      </c>
      <c r="E468" s="123"/>
      <c r="F468" s="128" t="s">
        <v>778</v>
      </c>
      <c r="G468" s="22" t="s">
        <v>779</v>
      </c>
      <c r="H468" s="40">
        <v>10</v>
      </c>
      <c r="I468" s="40">
        <v>10</v>
      </c>
      <c r="J468" s="6"/>
      <c r="K468" s="6"/>
    </row>
    <row r="469" spans="1:11" ht="12.75">
      <c r="A469" s="110"/>
      <c r="B469" s="129" t="s">
        <v>608</v>
      </c>
      <c r="C469" s="122" t="s">
        <v>610</v>
      </c>
      <c r="D469" s="130" t="s">
        <v>780</v>
      </c>
      <c r="E469" s="130"/>
      <c r="F469" s="131" t="s">
        <v>775</v>
      </c>
      <c r="G469" s="132">
        <v>1</v>
      </c>
      <c r="H469" s="133">
        <v>10</v>
      </c>
      <c r="I469" s="133">
        <v>10</v>
      </c>
      <c r="J469" s="6"/>
      <c r="K469" s="6"/>
    </row>
    <row r="470" spans="1:11" ht="12.75">
      <c r="A470" s="110"/>
      <c r="B470" s="129"/>
      <c r="C470" s="125"/>
      <c r="D470" s="130" t="s">
        <v>781</v>
      </c>
      <c r="E470" s="130"/>
      <c r="F470" s="131" t="s">
        <v>775</v>
      </c>
      <c r="G470" s="132">
        <v>0.133</v>
      </c>
      <c r="H470" s="133">
        <v>5</v>
      </c>
      <c r="I470" s="133">
        <v>0</v>
      </c>
      <c r="J470" s="140" t="s">
        <v>782</v>
      </c>
      <c r="K470" s="140"/>
    </row>
    <row r="471" spans="1:11" ht="12.75">
      <c r="A471" s="110"/>
      <c r="B471" s="129"/>
      <c r="C471" s="125"/>
      <c r="D471" s="130" t="s">
        <v>783</v>
      </c>
      <c r="E471" s="130"/>
      <c r="F471" s="131" t="s">
        <v>646</v>
      </c>
      <c r="G471" s="132">
        <v>0.8</v>
      </c>
      <c r="H471" s="134">
        <v>5</v>
      </c>
      <c r="I471" s="133">
        <v>5</v>
      </c>
      <c r="J471" s="140"/>
      <c r="K471" s="140"/>
    </row>
    <row r="472" spans="1:11" ht="12.75">
      <c r="A472" s="110"/>
      <c r="B472" s="129"/>
      <c r="C472" s="125"/>
      <c r="D472" s="130" t="s">
        <v>784</v>
      </c>
      <c r="E472" s="130"/>
      <c r="F472" s="131" t="s">
        <v>785</v>
      </c>
      <c r="G472" s="132">
        <v>0.7</v>
      </c>
      <c r="H472" s="134">
        <v>5</v>
      </c>
      <c r="I472" s="133">
        <v>5</v>
      </c>
      <c r="J472" s="140"/>
      <c r="K472" s="140"/>
    </row>
    <row r="473" spans="1:11" ht="22.5">
      <c r="A473" s="110"/>
      <c r="B473" s="129"/>
      <c r="C473" s="129" t="s">
        <v>786</v>
      </c>
      <c r="D473" s="123" t="s">
        <v>787</v>
      </c>
      <c r="E473" s="123"/>
      <c r="F473" s="129" t="s">
        <v>788</v>
      </c>
      <c r="G473" s="121" t="s">
        <v>789</v>
      </c>
      <c r="H473" s="40">
        <v>5</v>
      </c>
      <c r="I473" s="40">
        <v>0</v>
      </c>
      <c r="J473" s="6"/>
      <c r="K473" s="6"/>
    </row>
    <row r="474" spans="1:11" ht="33.75">
      <c r="A474" s="118"/>
      <c r="B474" s="129" t="s">
        <v>561</v>
      </c>
      <c r="C474" s="129" t="s">
        <v>619</v>
      </c>
      <c r="D474" s="123" t="s">
        <v>790</v>
      </c>
      <c r="E474" s="123"/>
      <c r="F474" s="135" t="s">
        <v>649</v>
      </c>
      <c r="G474" s="22">
        <v>1</v>
      </c>
      <c r="H474" s="40">
        <v>10</v>
      </c>
      <c r="I474" s="40">
        <v>10</v>
      </c>
      <c r="J474" s="6"/>
      <c r="K474" s="6"/>
    </row>
    <row r="475" spans="1:11" ht="12.75">
      <c r="A475" s="32" t="s">
        <v>623</v>
      </c>
      <c r="B475" s="32"/>
      <c r="C475" s="32"/>
      <c r="D475" s="33"/>
      <c r="E475" s="33"/>
      <c r="F475" s="33"/>
      <c r="G475" s="33"/>
      <c r="H475" s="33"/>
      <c r="I475" s="33"/>
      <c r="J475" s="33"/>
      <c r="K475" s="33"/>
    </row>
    <row r="476" spans="1:11" ht="12.75">
      <c r="A476" s="32" t="s">
        <v>624</v>
      </c>
      <c r="B476" s="32"/>
      <c r="C476" s="32"/>
      <c r="D476" s="32"/>
      <c r="E476" s="32"/>
      <c r="F476" s="32"/>
      <c r="G476" s="32"/>
      <c r="H476" s="32">
        <v>100</v>
      </c>
      <c r="I476" s="32">
        <v>90</v>
      </c>
      <c r="J476" s="32" t="s">
        <v>625</v>
      </c>
      <c r="K476" s="39" t="str">
        <f>IF(I476&gt;=95,"优",IF(I476&gt;=85,"良",IF(I476&gt;=60,"中","差")))</f>
        <v>良</v>
      </c>
    </row>
    <row r="478" spans="1:11" ht="21">
      <c r="A478" s="3" t="s">
        <v>567</v>
      </c>
      <c r="B478" s="4"/>
      <c r="C478" s="4"/>
      <c r="D478" s="4"/>
      <c r="E478" s="4"/>
      <c r="F478" s="4"/>
      <c r="G478" s="4"/>
      <c r="H478" s="4"/>
      <c r="I478" s="4"/>
      <c r="J478" s="4"/>
      <c r="K478" s="4"/>
    </row>
    <row r="479" spans="1:11" ht="13.5">
      <c r="A479" s="5" t="s">
        <v>569</v>
      </c>
      <c r="B479" s="5"/>
      <c r="C479" s="5"/>
      <c r="D479" s="5"/>
      <c r="E479" s="5"/>
      <c r="F479" s="5"/>
      <c r="G479" s="5"/>
      <c r="H479" s="5"/>
      <c r="I479" s="5"/>
      <c r="J479" s="5"/>
      <c r="K479" s="5"/>
    </row>
    <row r="480" spans="1:11" ht="12.75">
      <c r="A480" s="6" t="s">
        <v>571</v>
      </c>
      <c r="B480" s="6"/>
      <c r="C480" s="6"/>
      <c r="D480" s="7" t="s">
        <v>791</v>
      </c>
      <c r="E480" s="8"/>
      <c r="F480" s="8"/>
      <c r="G480" s="8"/>
      <c r="H480" s="8"/>
      <c r="I480" s="8"/>
      <c r="J480" s="8"/>
      <c r="K480" s="14"/>
    </row>
    <row r="481" spans="1:11" ht="12.75">
      <c r="A481" s="6" t="s">
        <v>574</v>
      </c>
      <c r="B481" s="6"/>
      <c r="C481" s="6"/>
      <c r="D481" s="10"/>
      <c r="E481" s="10"/>
      <c r="F481" s="11"/>
      <c r="G481" s="6" t="s">
        <v>575</v>
      </c>
      <c r="H481" s="6"/>
      <c r="I481" s="6" t="s">
        <v>489</v>
      </c>
      <c r="J481" s="6"/>
      <c r="K481" s="6"/>
    </row>
    <row r="482" spans="1:11" ht="12.75">
      <c r="A482" s="6" t="s">
        <v>577</v>
      </c>
      <c r="B482" s="6"/>
      <c r="C482" s="6"/>
      <c r="D482" s="10"/>
      <c r="E482" s="6" t="s">
        <v>578</v>
      </c>
      <c r="F482" s="6" t="s">
        <v>579</v>
      </c>
      <c r="G482" s="6" t="s">
        <v>580</v>
      </c>
      <c r="H482" s="6"/>
      <c r="I482" s="6" t="s">
        <v>581</v>
      </c>
      <c r="J482" s="6" t="s">
        <v>582</v>
      </c>
      <c r="K482" s="6" t="s">
        <v>583</v>
      </c>
    </row>
    <row r="483" spans="1:11" ht="12.75">
      <c r="A483" s="6"/>
      <c r="B483" s="6"/>
      <c r="C483" s="6"/>
      <c r="D483" s="10" t="s">
        <v>749</v>
      </c>
      <c r="E483" s="120">
        <v>73077.5</v>
      </c>
      <c r="F483" s="120">
        <v>73077.5</v>
      </c>
      <c r="G483" s="6">
        <v>73077.5</v>
      </c>
      <c r="H483" s="6"/>
      <c r="I483" s="6">
        <v>10</v>
      </c>
      <c r="J483" s="35">
        <f aca="true" t="shared" si="11" ref="J483:J487">_xlfn.IFERROR(G483/F483,"")</f>
        <v>1</v>
      </c>
      <c r="K483" s="37"/>
    </row>
    <row r="484" spans="1:11" ht="12.75">
      <c r="A484" s="6"/>
      <c r="B484" s="6"/>
      <c r="C484" s="6"/>
      <c r="D484" s="11" t="s">
        <v>586</v>
      </c>
      <c r="E484" s="6">
        <v>0</v>
      </c>
      <c r="F484" s="6">
        <v>0</v>
      </c>
      <c r="G484" s="6"/>
      <c r="H484" s="6"/>
      <c r="I484" s="6"/>
      <c r="J484" s="35">
        <f t="shared" si="11"/>
      </c>
      <c r="K484" s="37"/>
    </row>
    <row r="485" spans="1:11" ht="12.75">
      <c r="A485" s="6"/>
      <c r="B485" s="6"/>
      <c r="C485" s="6"/>
      <c r="D485" s="10" t="s">
        <v>587</v>
      </c>
      <c r="E485" s="120">
        <v>73077.5</v>
      </c>
      <c r="F485" s="120">
        <v>73077.5</v>
      </c>
      <c r="G485" s="6">
        <v>73077.5</v>
      </c>
      <c r="H485" s="6"/>
      <c r="I485" s="6"/>
      <c r="J485" s="35">
        <f t="shared" si="11"/>
        <v>1</v>
      </c>
      <c r="K485" s="17"/>
    </row>
    <row r="486" spans="1:11" ht="12.75">
      <c r="A486" s="6"/>
      <c r="B486" s="6"/>
      <c r="C486" s="6"/>
      <c r="D486" s="10" t="s">
        <v>588</v>
      </c>
      <c r="E486" s="10">
        <v>0</v>
      </c>
      <c r="F486" s="10">
        <v>0</v>
      </c>
      <c r="G486" s="6">
        <v>0</v>
      </c>
      <c r="H486" s="6"/>
      <c r="I486" s="6"/>
      <c r="J486" s="37">
        <f t="shared" si="11"/>
      </c>
      <c r="K486" s="17"/>
    </row>
    <row r="487" spans="1:11" ht="12.75">
      <c r="A487" s="6"/>
      <c r="B487" s="6"/>
      <c r="C487" s="6"/>
      <c r="D487" s="12" t="s">
        <v>589</v>
      </c>
      <c r="E487" s="12">
        <v>0</v>
      </c>
      <c r="F487" s="9">
        <v>0</v>
      </c>
      <c r="G487" s="6"/>
      <c r="H487" s="6"/>
      <c r="I487" s="6"/>
      <c r="J487" s="37">
        <f t="shared" si="11"/>
      </c>
      <c r="K487" s="37"/>
    </row>
    <row r="488" spans="1:11" ht="12.75">
      <c r="A488" s="13" t="s">
        <v>590</v>
      </c>
      <c r="B488" s="7" t="s">
        <v>591</v>
      </c>
      <c r="C488" s="8"/>
      <c r="D488" s="8"/>
      <c r="E488" s="8"/>
      <c r="F488" s="14"/>
      <c r="G488" s="7" t="s">
        <v>499</v>
      </c>
      <c r="H488" s="8"/>
      <c r="I488" s="8"/>
      <c r="J488" s="8"/>
      <c r="K488" s="14"/>
    </row>
    <row r="489" spans="1:11" ht="12.75">
      <c r="A489" s="15"/>
      <c r="B489" s="117" t="s">
        <v>769</v>
      </c>
      <c r="C489" s="121"/>
      <c r="D489" s="121"/>
      <c r="E489" s="121"/>
      <c r="F489" s="121"/>
      <c r="G489" s="117" t="s">
        <v>792</v>
      </c>
      <c r="H489" s="121"/>
      <c r="I489" s="121"/>
      <c r="J489" s="121"/>
      <c r="K489" s="121"/>
    </row>
    <row r="490" spans="1:11" ht="24">
      <c r="A490" s="109" t="s">
        <v>594</v>
      </c>
      <c r="B490" s="6" t="s">
        <v>595</v>
      </c>
      <c r="C490" s="6" t="s">
        <v>530</v>
      </c>
      <c r="D490" s="6" t="s">
        <v>531</v>
      </c>
      <c r="E490" s="6"/>
      <c r="F490" s="11" t="s">
        <v>596</v>
      </c>
      <c r="G490" s="6" t="s">
        <v>535</v>
      </c>
      <c r="H490" s="6" t="s">
        <v>581</v>
      </c>
      <c r="I490" s="6" t="s">
        <v>583</v>
      </c>
      <c r="J490" s="6" t="s">
        <v>597</v>
      </c>
      <c r="K490" s="6"/>
    </row>
    <row r="491" spans="1:11" ht="12.75">
      <c r="A491" s="110"/>
      <c r="B491" s="122" t="s">
        <v>771</v>
      </c>
      <c r="C491" s="123" t="s">
        <v>538</v>
      </c>
      <c r="D491" s="123" t="s">
        <v>772</v>
      </c>
      <c r="E491" s="123"/>
      <c r="F491" s="124">
        <v>1</v>
      </c>
      <c r="G491" s="124">
        <v>1</v>
      </c>
      <c r="H491" s="40">
        <v>10</v>
      </c>
      <c r="I491" s="40">
        <v>10</v>
      </c>
      <c r="J491" s="6"/>
      <c r="K491" s="6"/>
    </row>
    <row r="492" spans="1:11" ht="12.75">
      <c r="A492" s="110"/>
      <c r="B492" s="125"/>
      <c r="C492" s="123"/>
      <c r="D492" s="123" t="s">
        <v>773</v>
      </c>
      <c r="E492" s="123"/>
      <c r="F492" s="124">
        <f>100%</f>
        <v>1</v>
      </c>
      <c r="G492" s="124">
        <v>1</v>
      </c>
      <c r="H492" s="40">
        <v>15</v>
      </c>
      <c r="I492" s="40">
        <v>15</v>
      </c>
      <c r="J492" s="6"/>
      <c r="K492" s="6"/>
    </row>
    <row r="493" spans="1:11" ht="12.75">
      <c r="A493" s="110"/>
      <c r="B493" s="125"/>
      <c r="C493" s="126" t="s">
        <v>542</v>
      </c>
      <c r="D493" s="123" t="s">
        <v>774</v>
      </c>
      <c r="E493" s="123"/>
      <c r="F493" s="127" t="s">
        <v>775</v>
      </c>
      <c r="G493" s="124">
        <v>1</v>
      </c>
      <c r="H493" s="40">
        <v>10</v>
      </c>
      <c r="I493" s="40">
        <v>10</v>
      </c>
      <c r="J493" s="6"/>
      <c r="K493" s="6"/>
    </row>
    <row r="494" spans="1:11" ht="12.75">
      <c r="A494" s="110"/>
      <c r="B494" s="125"/>
      <c r="C494" s="126"/>
      <c r="D494" s="123" t="s">
        <v>776</v>
      </c>
      <c r="E494" s="123"/>
      <c r="F494" s="124">
        <v>1</v>
      </c>
      <c r="G494" s="124">
        <v>1</v>
      </c>
      <c r="H494" s="40">
        <v>15</v>
      </c>
      <c r="I494" s="40">
        <v>15</v>
      </c>
      <c r="J494" s="6"/>
      <c r="K494" s="6"/>
    </row>
    <row r="495" spans="1:11" ht="22.5">
      <c r="A495" s="110"/>
      <c r="B495" s="125"/>
      <c r="C495" s="123" t="s">
        <v>545</v>
      </c>
      <c r="D495" s="123" t="s">
        <v>777</v>
      </c>
      <c r="E495" s="123"/>
      <c r="F495" s="128" t="s">
        <v>793</v>
      </c>
      <c r="G495" s="22" t="s">
        <v>779</v>
      </c>
      <c r="H495" s="40">
        <v>10</v>
      </c>
      <c r="I495" s="40">
        <v>10</v>
      </c>
      <c r="J495" s="6"/>
      <c r="K495" s="6"/>
    </row>
    <row r="496" spans="1:11" ht="12.75">
      <c r="A496" s="110"/>
      <c r="B496" s="129" t="s">
        <v>608</v>
      </c>
      <c r="C496" s="122" t="s">
        <v>610</v>
      </c>
      <c r="D496" s="123" t="s">
        <v>780</v>
      </c>
      <c r="E496" s="123"/>
      <c r="F496" s="136" t="s">
        <v>775</v>
      </c>
      <c r="G496" s="22">
        <v>1</v>
      </c>
      <c r="H496" s="40">
        <v>10</v>
      </c>
      <c r="I496" s="40">
        <v>10</v>
      </c>
      <c r="J496" s="6"/>
      <c r="K496" s="6"/>
    </row>
    <row r="497" spans="1:11" ht="12.75">
      <c r="A497" s="110"/>
      <c r="B497" s="129"/>
      <c r="C497" s="125"/>
      <c r="D497" s="123" t="s">
        <v>781</v>
      </c>
      <c r="E497" s="123"/>
      <c r="F497" s="136" t="s">
        <v>775</v>
      </c>
      <c r="G497" s="137">
        <v>0.95</v>
      </c>
      <c r="H497" s="40">
        <v>5</v>
      </c>
      <c r="I497" s="40">
        <v>5</v>
      </c>
      <c r="J497" s="140"/>
      <c r="K497" s="140"/>
    </row>
    <row r="498" spans="1:11" ht="12.75">
      <c r="A498" s="110"/>
      <c r="B498" s="129"/>
      <c r="C498" s="125"/>
      <c r="D498" s="123" t="s">
        <v>783</v>
      </c>
      <c r="E498" s="123"/>
      <c r="F498" s="136" t="s">
        <v>646</v>
      </c>
      <c r="G498" s="138">
        <v>0.8</v>
      </c>
      <c r="H498" s="134">
        <v>5</v>
      </c>
      <c r="I498" s="40">
        <v>5</v>
      </c>
      <c r="J498" s="140"/>
      <c r="K498" s="140"/>
    </row>
    <row r="499" spans="1:11" ht="12.75">
      <c r="A499" s="110"/>
      <c r="B499" s="129"/>
      <c r="C499" s="125"/>
      <c r="D499" s="123" t="s">
        <v>784</v>
      </c>
      <c r="E499" s="123"/>
      <c r="F499" s="136" t="s">
        <v>785</v>
      </c>
      <c r="G499" s="22">
        <v>0.68</v>
      </c>
      <c r="H499" s="40">
        <v>5</v>
      </c>
      <c r="I499" s="40">
        <v>0</v>
      </c>
      <c r="J499" s="140" t="s">
        <v>794</v>
      </c>
      <c r="K499" s="140"/>
    </row>
    <row r="500" spans="1:11" ht="22.5">
      <c r="A500" s="110"/>
      <c r="B500" s="129"/>
      <c r="C500" s="129" t="s">
        <v>786</v>
      </c>
      <c r="D500" s="123" t="s">
        <v>787</v>
      </c>
      <c r="E500" s="123"/>
      <c r="F500" s="129" t="s">
        <v>788</v>
      </c>
      <c r="G500" s="6" t="s">
        <v>795</v>
      </c>
      <c r="H500" s="40">
        <v>5</v>
      </c>
      <c r="I500" s="40">
        <v>0</v>
      </c>
      <c r="J500" s="6"/>
      <c r="K500" s="6"/>
    </row>
    <row r="501" spans="1:11" ht="33.75">
      <c r="A501" s="118"/>
      <c r="B501" s="129" t="s">
        <v>561</v>
      </c>
      <c r="C501" s="129" t="s">
        <v>619</v>
      </c>
      <c r="D501" s="123" t="s">
        <v>790</v>
      </c>
      <c r="E501" s="123"/>
      <c r="F501" s="135" t="s">
        <v>649</v>
      </c>
      <c r="G501" s="22">
        <v>1</v>
      </c>
      <c r="H501" s="40">
        <v>10</v>
      </c>
      <c r="I501" s="40">
        <v>10</v>
      </c>
      <c r="J501" s="6"/>
      <c r="K501" s="6"/>
    </row>
    <row r="502" spans="1:11" ht="12.75">
      <c r="A502" s="32" t="s">
        <v>623</v>
      </c>
      <c r="B502" s="32"/>
      <c r="C502" s="32"/>
      <c r="D502" s="33"/>
      <c r="E502" s="33"/>
      <c r="F502" s="33"/>
      <c r="G502" s="33"/>
      <c r="H502" s="33"/>
      <c r="I502" s="33"/>
      <c r="J502" s="33"/>
      <c r="K502" s="33"/>
    </row>
    <row r="503" spans="1:11" ht="12.75">
      <c r="A503" s="32" t="s">
        <v>624</v>
      </c>
      <c r="B503" s="32"/>
      <c r="C503" s="32"/>
      <c r="D503" s="32"/>
      <c r="E503" s="32"/>
      <c r="F503" s="32"/>
      <c r="G503" s="32"/>
      <c r="H503" s="32">
        <v>100</v>
      </c>
      <c r="I503" s="50">
        <v>90</v>
      </c>
      <c r="J503" s="32" t="s">
        <v>625</v>
      </c>
      <c r="K503" s="30" t="str">
        <f>IF(I503&gt;=95,"优",IF(I503&gt;=85,"良",IF(I503&gt;=60,"中","差")))</f>
        <v>良</v>
      </c>
    </row>
    <row r="505" spans="1:11" ht="21">
      <c r="A505" s="3" t="s">
        <v>567</v>
      </c>
      <c r="B505" s="4"/>
      <c r="C505" s="4"/>
      <c r="D505" s="4"/>
      <c r="E505" s="4"/>
      <c r="F505" s="4"/>
      <c r="G505" s="4"/>
      <c r="H505" s="4"/>
      <c r="I505" s="4"/>
      <c r="J505" s="4"/>
      <c r="K505" s="4"/>
    </row>
    <row r="506" spans="1:11" ht="13.5">
      <c r="A506" s="5" t="s">
        <v>569</v>
      </c>
      <c r="B506" s="5"/>
      <c r="C506" s="5"/>
      <c r="D506" s="5"/>
      <c r="E506" s="5"/>
      <c r="F506" s="5"/>
      <c r="G506" s="5"/>
      <c r="H506" s="5"/>
      <c r="I506" s="5"/>
      <c r="J506" s="5"/>
      <c r="K506" s="5"/>
    </row>
    <row r="507" spans="1:11" ht="12.75">
      <c r="A507" s="6" t="s">
        <v>571</v>
      </c>
      <c r="B507" s="6"/>
      <c r="C507" s="6"/>
      <c r="D507" s="7" t="s">
        <v>796</v>
      </c>
      <c r="E507" s="8"/>
      <c r="F507" s="8"/>
      <c r="G507" s="8"/>
      <c r="H507" s="8"/>
      <c r="I507" s="8"/>
      <c r="J507" s="8"/>
      <c r="K507" s="14"/>
    </row>
    <row r="508" spans="1:11" ht="12.75">
      <c r="A508" s="6" t="s">
        <v>574</v>
      </c>
      <c r="B508" s="6"/>
      <c r="C508" s="6"/>
      <c r="D508" s="10"/>
      <c r="E508" s="10"/>
      <c r="F508" s="11"/>
      <c r="G508" s="6" t="s">
        <v>575</v>
      </c>
      <c r="H508" s="6"/>
      <c r="I508" s="6"/>
      <c r="J508" s="6"/>
      <c r="K508" s="6"/>
    </row>
    <row r="509" spans="1:11" ht="12.75">
      <c r="A509" s="6" t="s">
        <v>577</v>
      </c>
      <c r="B509" s="6"/>
      <c r="C509" s="6"/>
      <c r="D509" s="10"/>
      <c r="E509" s="6" t="s">
        <v>578</v>
      </c>
      <c r="F509" s="6" t="s">
        <v>579</v>
      </c>
      <c r="G509" s="6" t="s">
        <v>580</v>
      </c>
      <c r="H509" s="6"/>
      <c r="I509" s="6" t="s">
        <v>581</v>
      </c>
      <c r="J509" s="6" t="s">
        <v>582</v>
      </c>
      <c r="K509" s="6" t="s">
        <v>583</v>
      </c>
    </row>
    <row r="510" spans="1:11" ht="12.75">
      <c r="A510" s="6"/>
      <c r="B510" s="6"/>
      <c r="C510" s="6"/>
      <c r="D510" s="10" t="s">
        <v>584</v>
      </c>
      <c r="E510" s="10" t="s">
        <v>797</v>
      </c>
      <c r="F510" s="9" t="s">
        <v>797</v>
      </c>
      <c r="G510" s="6" t="s">
        <v>797</v>
      </c>
      <c r="H510" s="6"/>
      <c r="I510" s="6">
        <v>10</v>
      </c>
      <c r="J510" s="37">
        <v>1</v>
      </c>
      <c r="K510" s="84">
        <v>10</v>
      </c>
    </row>
    <row r="511" spans="1:11" ht="12.75">
      <c r="A511" s="6"/>
      <c r="B511" s="6"/>
      <c r="C511" s="6"/>
      <c r="D511" s="11" t="s">
        <v>586</v>
      </c>
      <c r="E511" s="10" t="s">
        <v>797</v>
      </c>
      <c r="F511" s="9" t="s">
        <v>797</v>
      </c>
      <c r="G511" s="6" t="s">
        <v>797</v>
      </c>
      <c r="H511" s="6"/>
      <c r="I511" s="6">
        <v>10</v>
      </c>
      <c r="J511" s="37">
        <v>1</v>
      </c>
      <c r="K511" s="84">
        <v>10</v>
      </c>
    </row>
    <row r="512" spans="1:11" ht="12.75">
      <c r="A512" s="6"/>
      <c r="B512" s="6"/>
      <c r="C512" s="6"/>
      <c r="D512" s="10" t="s">
        <v>587</v>
      </c>
      <c r="E512" s="10"/>
      <c r="F512" s="9"/>
      <c r="G512" s="6"/>
      <c r="H512" s="6"/>
      <c r="I512" s="6"/>
      <c r="J512" s="37">
        <f aca="true" t="shared" si="12" ref="J512:J514">_xlfn.IFERROR(G512/F512,"")</f>
      </c>
      <c r="K512" s="17"/>
    </row>
    <row r="513" spans="1:11" ht="12.75">
      <c r="A513" s="6"/>
      <c r="B513" s="6"/>
      <c r="C513" s="6"/>
      <c r="D513" s="10" t="s">
        <v>588</v>
      </c>
      <c r="E513" s="10"/>
      <c r="F513" s="9"/>
      <c r="G513" s="6"/>
      <c r="H513" s="6"/>
      <c r="I513" s="6"/>
      <c r="J513" s="37">
        <f t="shared" si="12"/>
      </c>
      <c r="K513" s="17"/>
    </row>
    <row r="514" spans="1:11" ht="12.75">
      <c r="A514" s="6"/>
      <c r="B514" s="6"/>
      <c r="C514" s="6"/>
      <c r="D514" s="12" t="s">
        <v>589</v>
      </c>
      <c r="E514" s="12"/>
      <c r="F514" s="9"/>
      <c r="G514" s="6"/>
      <c r="H514" s="6"/>
      <c r="I514" s="6"/>
      <c r="J514" s="37">
        <f t="shared" si="12"/>
      </c>
      <c r="K514" s="37"/>
    </row>
    <row r="515" spans="1:11" ht="12.75">
      <c r="A515" s="13" t="s">
        <v>590</v>
      </c>
      <c r="B515" s="7" t="s">
        <v>591</v>
      </c>
      <c r="C515" s="8"/>
      <c r="D515" s="8"/>
      <c r="E515" s="8"/>
      <c r="F515" s="14"/>
      <c r="G515" s="7" t="s">
        <v>499</v>
      </c>
      <c r="H515" s="8"/>
      <c r="I515" s="8"/>
      <c r="J515" s="8"/>
      <c r="K515" s="14"/>
    </row>
    <row r="516" spans="1:11" ht="12.75">
      <c r="A516" s="15"/>
      <c r="B516" s="16" t="s">
        <v>798</v>
      </c>
      <c r="C516" s="17"/>
      <c r="D516" s="17"/>
      <c r="E516" s="17"/>
      <c r="F516" s="17"/>
      <c r="G516" s="141" t="s">
        <v>799</v>
      </c>
      <c r="H516" s="142"/>
      <c r="I516" s="142"/>
      <c r="J516" s="142"/>
      <c r="K516" s="142"/>
    </row>
    <row r="517" spans="1:11" ht="24">
      <c r="A517" s="20" t="s">
        <v>594</v>
      </c>
      <c r="B517" s="6" t="s">
        <v>595</v>
      </c>
      <c r="C517" s="6" t="s">
        <v>530</v>
      </c>
      <c r="D517" s="6" t="s">
        <v>531</v>
      </c>
      <c r="E517" s="6"/>
      <c r="F517" s="11" t="s">
        <v>596</v>
      </c>
      <c r="G517" s="6" t="s">
        <v>535</v>
      </c>
      <c r="H517" s="6" t="s">
        <v>581</v>
      </c>
      <c r="I517" s="6" t="s">
        <v>583</v>
      </c>
      <c r="J517" s="6" t="s">
        <v>597</v>
      </c>
      <c r="K517" s="6"/>
    </row>
    <row r="518" spans="1:11" ht="12.75">
      <c r="A518" s="20"/>
      <c r="B518" s="21" t="s">
        <v>598</v>
      </c>
      <c r="C518" s="21" t="s">
        <v>538</v>
      </c>
      <c r="D518" s="11" t="s">
        <v>800</v>
      </c>
      <c r="E518" s="11"/>
      <c r="F518" s="6">
        <v>100</v>
      </c>
      <c r="G518" s="22">
        <v>1</v>
      </c>
      <c r="H518" s="23">
        <v>20</v>
      </c>
      <c r="I518" s="23">
        <v>18</v>
      </c>
      <c r="J518" s="6"/>
      <c r="K518" s="6"/>
    </row>
    <row r="519" spans="1:11" ht="48">
      <c r="A519" s="20"/>
      <c r="B519" s="21"/>
      <c r="C519" s="21"/>
      <c r="D519" s="11" t="s">
        <v>801</v>
      </c>
      <c r="E519" s="11"/>
      <c r="F519" s="6" t="s">
        <v>802</v>
      </c>
      <c r="G519" s="22" t="s">
        <v>802</v>
      </c>
      <c r="H519" s="23">
        <v>10</v>
      </c>
      <c r="I519" s="23">
        <v>10</v>
      </c>
      <c r="J519" s="6"/>
      <c r="K519" s="6"/>
    </row>
    <row r="520" spans="1:11" ht="12.75">
      <c r="A520" s="20"/>
      <c r="B520" s="21"/>
      <c r="C520" s="21"/>
      <c r="D520" s="11" t="s">
        <v>603</v>
      </c>
      <c r="E520" s="11"/>
      <c r="F520" s="6"/>
      <c r="G520" s="22"/>
      <c r="H520" s="22"/>
      <c r="I520" s="22"/>
      <c r="J520" s="6"/>
      <c r="K520" s="6"/>
    </row>
    <row r="521" spans="1:11" ht="12.75">
      <c r="A521" s="20"/>
      <c r="B521" s="21"/>
      <c r="C521" s="21" t="s">
        <v>542</v>
      </c>
      <c r="D521" s="11" t="s">
        <v>803</v>
      </c>
      <c r="E521" s="11"/>
      <c r="F521" s="22">
        <v>1</v>
      </c>
      <c r="G521" s="22">
        <v>1</v>
      </c>
      <c r="H521" s="23">
        <v>10</v>
      </c>
      <c r="I521" s="23">
        <v>10</v>
      </c>
      <c r="J521" s="6"/>
      <c r="K521" s="6"/>
    </row>
    <row r="522" spans="1:11" ht="12.75">
      <c r="A522" s="20"/>
      <c r="B522" s="21"/>
      <c r="C522" s="21"/>
      <c r="D522" s="11" t="s">
        <v>804</v>
      </c>
      <c r="E522" s="11"/>
      <c r="F522" s="22">
        <v>1</v>
      </c>
      <c r="G522" s="22">
        <v>1</v>
      </c>
      <c r="H522" s="23">
        <v>10</v>
      </c>
      <c r="I522" s="23">
        <v>10</v>
      </c>
      <c r="J522" s="6"/>
      <c r="K522" s="6"/>
    </row>
    <row r="523" spans="1:11" ht="12.75">
      <c r="A523" s="20"/>
      <c r="B523" s="21"/>
      <c r="C523" s="21"/>
      <c r="D523" s="11" t="s">
        <v>805</v>
      </c>
      <c r="E523" s="11"/>
      <c r="F523" s="22">
        <v>1</v>
      </c>
      <c r="G523" s="22">
        <v>1</v>
      </c>
      <c r="H523" s="23">
        <v>10</v>
      </c>
      <c r="I523" s="23">
        <v>10</v>
      </c>
      <c r="J523" s="6"/>
      <c r="K523" s="6"/>
    </row>
    <row r="524" spans="1:11" ht="12.75">
      <c r="A524" s="20"/>
      <c r="B524" s="21"/>
      <c r="C524" s="21" t="s">
        <v>545</v>
      </c>
      <c r="D524" s="11" t="s">
        <v>604</v>
      </c>
      <c r="E524" s="11"/>
      <c r="F524" s="6"/>
      <c r="G524" s="22"/>
      <c r="H524" s="22"/>
      <c r="I524" s="22"/>
      <c r="J524" s="6"/>
      <c r="K524" s="6"/>
    </row>
    <row r="525" spans="1:11" ht="12.75">
      <c r="A525" s="20"/>
      <c r="B525" s="21"/>
      <c r="C525" s="21"/>
      <c r="D525" s="11" t="s">
        <v>602</v>
      </c>
      <c r="E525" s="11"/>
      <c r="F525" s="6"/>
      <c r="G525" s="25"/>
      <c r="H525" s="26"/>
      <c r="I525" s="26"/>
      <c r="J525" s="6"/>
      <c r="K525" s="6"/>
    </row>
    <row r="526" spans="1:11" ht="12.75">
      <c r="A526" s="20"/>
      <c r="B526" s="21"/>
      <c r="C526" s="21"/>
      <c r="D526" s="11" t="s">
        <v>603</v>
      </c>
      <c r="E526" s="11"/>
      <c r="F526" s="6"/>
      <c r="G526" s="27"/>
      <c r="H526" s="27"/>
      <c r="I526" s="27"/>
      <c r="J526" s="6"/>
      <c r="K526" s="6"/>
    </row>
    <row r="527" spans="1:11" ht="12.75">
      <c r="A527" s="20"/>
      <c r="B527" s="21"/>
      <c r="C527" s="21" t="s">
        <v>548</v>
      </c>
      <c r="D527" s="11" t="s">
        <v>604</v>
      </c>
      <c r="E527" s="11"/>
      <c r="F527" s="6"/>
      <c r="G527" s="6"/>
      <c r="H527" s="6"/>
      <c r="I527" s="6"/>
      <c r="J527" s="6"/>
      <c r="K527" s="6"/>
    </row>
    <row r="528" spans="1:11" ht="12.75">
      <c r="A528" s="20"/>
      <c r="B528" s="21"/>
      <c r="C528" s="21"/>
      <c r="D528" s="11" t="s">
        <v>602</v>
      </c>
      <c r="E528" s="11"/>
      <c r="F528" s="6"/>
      <c r="G528" s="6"/>
      <c r="H528" s="6"/>
      <c r="I528" s="6"/>
      <c r="J528" s="6"/>
      <c r="K528" s="6"/>
    </row>
    <row r="529" spans="1:11" ht="12.75">
      <c r="A529" s="20"/>
      <c r="B529" s="21"/>
      <c r="C529" s="21"/>
      <c r="D529" s="11" t="s">
        <v>603</v>
      </c>
      <c r="E529" s="11"/>
      <c r="F529" s="6"/>
      <c r="G529" s="6"/>
      <c r="H529" s="6"/>
      <c r="I529" s="6"/>
      <c r="J529" s="6"/>
      <c r="K529" s="6"/>
    </row>
    <row r="530" spans="1:11" ht="12.75">
      <c r="A530" s="20"/>
      <c r="B530" s="21" t="s">
        <v>608</v>
      </c>
      <c r="C530" s="21" t="s">
        <v>609</v>
      </c>
      <c r="D530" s="11" t="s">
        <v>806</v>
      </c>
      <c r="E530" s="11"/>
      <c r="F530" s="6">
        <v>100</v>
      </c>
      <c r="G530" s="143">
        <v>1</v>
      </c>
      <c r="H530" s="9">
        <v>10</v>
      </c>
      <c r="I530" s="9">
        <v>8</v>
      </c>
      <c r="J530" s="6"/>
      <c r="K530" s="6"/>
    </row>
    <row r="531" spans="1:11" ht="12.75">
      <c r="A531" s="20"/>
      <c r="B531" s="21"/>
      <c r="C531" s="21"/>
      <c r="D531" s="11" t="s">
        <v>602</v>
      </c>
      <c r="E531" s="11"/>
      <c r="F531" s="6"/>
      <c r="G531" s="6"/>
      <c r="H531" s="11"/>
      <c r="I531" s="11"/>
      <c r="J531" s="6"/>
      <c r="K531" s="6"/>
    </row>
    <row r="532" spans="1:11" ht="12.75">
      <c r="A532" s="20"/>
      <c r="B532" s="21"/>
      <c r="C532" s="21"/>
      <c r="D532" s="11" t="s">
        <v>603</v>
      </c>
      <c r="E532" s="11"/>
      <c r="F532" s="6"/>
      <c r="G532" s="6"/>
      <c r="H532" s="11"/>
      <c r="I532" s="11"/>
      <c r="J532" s="6"/>
      <c r="K532" s="6"/>
    </row>
    <row r="533" spans="1:11" ht="12.75">
      <c r="A533" s="20"/>
      <c r="B533" s="21"/>
      <c r="C533" s="21" t="s">
        <v>610</v>
      </c>
      <c r="D533" s="11" t="s">
        <v>807</v>
      </c>
      <c r="E533" s="11"/>
      <c r="F533" s="22">
        <v>1</v>
      </c>
      <c r="G533" s="22">
        <v>1</v>
      </c>
      <c r="H533" s="6">
        <v>10</v>
      </c>
      <c r="I533" s="6">
        <v>10</v>
      </c>
      <c r="J533" s="6"/>
      <c r="K533" s="6"/>
    </row>
    <row r="534" spans="1:11" ht="12.75">
      <c r="A534" s="20"/>
      <c r="B534" s="21"/>
      <c r="C534" s="21"/>
      <c r="D534" s="11" t="s">
        <v>602</v>
      </c>
      <c r="E534" s="11"/>
      <c r="F534" s="6"/>
      <c r="G534" s="6"/>
      <c r="H534" s="6"/>
      <c r="I534" s="6"/>
      <c r="J534" s="6"/>
      <c r="K534" s="6"/>
    </row>
    <row r="535" spans="1:11" ht="12.75">
      <c r="A535" s="20"/>
      <c r="B535" s="21"/>
      <c r="C535" s="21"/>
      <c r="D535" s="11" t="s">
        <v>603</v>
      </c>
      <c r="E535" s="11"/>
      <c r="F535" s="6"/>
      <c r="G535" s="17"/>
      <c r="H535" s="11"/>
      <c r="I535" s="11"/>
      <c r="J535" s="6"/>
      <c r="K535" s="6"/>
    </row>
    <row r="536" spans="1:11" ht="12.75">
      <c r="A536" s="20"/>
      <c r="B536" s="21"/>
      <c r="C536" s="21" t="s">
        <v>617</v>
      </c>
      <c r="D536" s="11" t="s">
        <v>604</v>
      </c>
      <c r="E536" s="11"/>
      <c r="F536" s="6"/>
      <c r="G536" s="6"/>
      <c r="H536" s="6"/>
      <c r="I536" s="6"/>
      <c r="J536" s="6"/>
      <c r="K536" s="6"/>
    </row>
    <row r="537" spans="1:11" ht="12.75">
      <c r="A537" s="20"/>
      <c r="B537" s="21"/>
      <c r="C537" s="21"/>
      <c r="D537" s="11" t="s">
        <v>602</v>
      </c>
      <c r="E537" s="11"/>
      <c r="F537" s="6"/>
      <c r="G537" s="28"/>
      <c r="H537" s="28"/>
      <c r="I537" s="28"/>
      <c r="J537" s="6"/>
      <c r="K537" s="6"/>
    </row>
    <row r="538" spans="1:11" ht="12.75">
      <c r="A538" s="20"/>
      <c r="B538" s="21"/>
      <c r="C538" s="21"/>
      <c r="D538" s="11" t="s">
        <v>603</v>
      </c>
      <c r="E538" s="11"/>
      <c r="F538" s="6"/>
      <c r="G538" s="28"/>
      <c r="H538" s="28"/>
      <c r="I538" s="28"/>
      <c r="J538" s="6"/>
      <c r="K538" s="6"/>
    </row>
    <row r="539" spans="1:11" ht="12.75">
      <c r="A539" s="20"/>
      <c r="B539" s="21"/>
      <c r="C539" s="21" t="s">
        <v>618</v>
      </c>
      <c r="D539" s="11" t="s">
        <v>604</v>
      </c>
      <c r="E539" s="11"/>
      <c r="F539" s="6"/>
      <c r="G539" s="6"/>
      <c r="H539" s="6"/>
      <c r="I539" s="6"/>
      <c r="J539" s="6"/>
      <c r="K539" s="6"/>
    </row>
    <row r="540" spans="1:11" ht="12.75">
      <c r="A540" s="20"/>
      <c r="B540" s="21"/>
      <c r="C540" s="21"/>
      <c r="D540" s="11" t="s">
        <v>602</v>
      </c>
      <c r="E540" s="11"/>
      <c r="F540" s="6"/>
      <c r="G540" s="11"/>
      <c r="H540" s="11"/>
      <c r="I540" s="11"/>
      <c r="J540" s="6"/>
      <c r="K540" s="6"/>
    </row>
    <row r="541" spans="1:11" ht="12.75">
      <c r="A541" s="20"/>
      <c r="B541" s="21"/>
      <c r="C541" s="21"/>
      <c r="D541" s="11" t="s">
        <v>603</v>
      </c>
      <c r="E541" s="11"/>
      <c r="F541" s="6"/>
      <c r="G541" s="6"/>
      <c r="H541" s="6"/>
      <c r="I541" s="6"/>
      <c r="J541" s="6"/>
      <c r="K541" s="6"/>
    </row>
    <row r="542" spans="1:11" ht="48">
      <c r="A542" s="20"/>
      <c r="B542" s="21" t="s">
        <v>561</v>
      </c>
      <c r="C542" s="21" t="s">
        <v>619</v>
      </c>
      <c r="D542" s="144" t="s">
        <v>808</v>
      </c>
      <c r="E542" s="145"/>
      <c r="F542" s="146" t="s">
        <v>808</v>
      </c>
      <c r="G542" s="147">
        <v>20</v>
      </c>
      <c r="H542" s="147">
        <v>20</v>
      </c>
      <c r="I542" s="23">
        <v>20</v>
      </c>
      <c r="J542" s="6"/>
      <c r="K542" s="6"/>
    </row>
    <row r="543" spans="1:11" ht="12.75">
      <c r="A543" s="20"/>
      <c r="B543" s="21"/>
      <c r="C543" s="21"/>
      <c r="D543" s="11" t="s">
        <v>602</v>
      </c>
      <c r="E543" s="11"/>
      <c r="F543" s="6"/>
      <c r="G543" s="29"/>
      <c r="H543" s="30"/>
      <c r="I543" s="30"/>
      <c r="J543" s="6"/>
      <c r="K543" s="6"/>
    </row>
    <row r="544" spans="1:11" ht="12.75">
      <c r="A544" s="20"/>
      <c r="B544" s="21"/>
      <c r="C544" s="21"/>
      <c r="D544" s="11" t="s">
        <v>603</v>
      </c>
      <c r="E544" s="11"/>
      <c r="F544" s="6"/>
      <c r="G544" s="27"/>
      <c r="H544" s="31"/>
      <c r="I544" s="31"/>
      <c r="J544" s="6"/>
      <c r="K544" s="6"/>
    </row>
    <row r="545" spans="1:11" ht="12.75">
      <c r="A545" s="32" t="s">
        <v>623</v>
      </c>
      <c r="B545" s="32"/>
      <c r="C545" s="32"/>
      <c r="D545" s="33"/>
      <c r="E545" s="33"/>
      <c r="F545" s="33"/>
      <c r="G545" s="33"/>
      <c r="H545" s="33"/>
      <c r="I545" s="33"/>
      <c r="J545" s="33"/>
      <c r="K545" s="33"/>
    </row>
    <row r="546" spans="1:11" ht="12.75">
      <c r="A546" s="32" t="s">
        <v>624</v>
      </c>
      <c r="B546" s="32"/>
      <c r="C546" s="32"/>
      <c r="D546" s="32"/>
      <c r="E546" s="32"/>
      <c r="F546" s="32"/>
      <c r="G546" s="32"/>
      <c r="H546" s="32">
        <v>100</v>
      </c>
      <c r="I546" s="50">
        <v>96</v>
      </c>
      <c r="J546" s="32" t="s">
        <v>625</v>
      </c>
      <c r="K546" s="105" t="s">
        <v>663</v>
      </c>
    </row>
    <row r="548" spans="1:11" ht="21">
      <c r="A548" s="3" t="s">
        <v>567</v>
      </c>
      <c r="B548" s="4"/>
      <c r="C548" s="4"/>
      <c r="D548" s="4"/>
      <c r="E548" s="4"/>
      <c r="F548" s="4"/>
      <c r="G548" s="4"/>
      <c r="H548" s="4"/>
      <c r="I548" s="4"/>
      <c r="J548" s="4"/>
      <c r="K548" s="4"/>
    </row>
    <row r="549" spans="1:11" ht="13.5">
      <c r="A549" s="5" t="s">
        <v>569</v>
      </c>
      <c r="B549" s="5"/>
      <c r="C549" s="5"/>
      <c r="D549" s="5"/>
      <c r="E549" s="5"/>
      <c r="F549" s="5"/>
      <c r="G549" s="5"/>
      <c r="H549" s="5"/>
      <c r="I549" s="5"/>
      <c r="J549" s="5"/>
      <c r="K549" s="5"/>
    </row>
    <row r="550" spans="1:11" ht="12.75">
      <c r="A550" s="6" t="s">
        <v>571</v>
      </c>
      <c r="B550" s="6"/>
      <c r="C550" s="6"/>
      <c r="D550" s="7" t="s">
        <v>809</v>
      </c>
      <c r="E550" s="8"/>
      <c r="F550" s="8"/>
      <c r="G550" s="8"/>
      <c r="H550" s="8"/>
      <c r="I550" s="8"/>
      <c r="J550" s="8"/>
      <c r="K550" s="14"/>
    </row>
    <row r="551" spans="1:11" ht="12.75">
      <c r="A551" s="6" t="s">
        <v>574</v>
      </c>
      <c r="B551" s="6"/>
      <c r="C551" s="6"/>
      <c r="D551" s="10" t="s">
        <v>489</v>
      </c>
      <c r="E551" s="10"/>
      <c r="F551" s="11"/>
      <c r="G551" s="6" t="s">
        <v>575</v>
      </c>
      <c r="H551" s="6"/>
      <c r="I551" s="6" t="s">
        <v>489</v>
      </c>
      <c r="J551" s="6"/>
      <c r="K551" s="6"/>
    </row>
    <row r="552" spans="1:11" ht="12.75">
      <c r="A552" s="6" t="s">
        <v>577</v>
      </c>
      <c r="B552" s="6"/>
      <c r="C552" s="6"/>
      <c r="D552" s="10"/>
      <c r="E552" s="6" t="s">
        <v>578</v>
      </c>
      <c r="F552" s="6" t="s">
        <v>579</v>
      </c>
      <c r="G552" s="6" t="s">
        <v>580</v>
      </c>
      <c r="H552" s="6"/>
      <c r="I552" s="6" t="s">
        <v>581</v>
      </c>
      <c r="J552" s="6" t="s">
        <v>582</v>
      </c>
      <c r="K552" s="6" t="s">
        <v>583</v>
      </c>
    </row>
    <row r="553" spans="1:11" ht="12.75">
      <c r="A553" s="6"/>
      <c r="B553" s="6"/>
      <c r="C553" s="6"/>
      <c r="D553" s="10" t="s">
        <v>584</v>
      </c>
      <c r="E553" s="10">
        <v>87500</v>
      </c>
      <c r="F553" s="10">
        <v>87500</v>
      </c>
      <c r="G553" s="6">
        <v>87500</v>
      </c>
      <c r="H553" s="6"/>
      <c r="I553" s="6">
        <v>10</v>
      </c>
      <c r="J553" s="37">
        <f aca="true" t="shared" si="13" ref="J553:J557">_xlfn.IFERROR(G553/F553,"")</f>
        <v>1</v>
      </c>
      <c r="K553" s="6">
        <v>10</v>
      </c>
    </row>
    <row r="554" spans="1:11" ht="12.75">
      <c r="A554" s="6"/>
      <c r="B554" s="6"/>
      <c r="C554" s="6"/>
      <c r="D554" s="11" t="s">
        <v>586</v>
      </c>
      <c r="E554" s="11">
        <v>87500</v>
      </c>
      <c r="F554" s="11">
        <v>87500</v>
      </c>
      <c r="G554" s="6">
        <v>87500</v>
      </c>
      <c r="H554" s="6"/>
      <c r="I554" s="6">
        <v>10</v>
      </c>
      <c r="J554" s="37">
        <f t="shared" si="13"/>
        <v>1</v>
      </c>
      <c r="K554" s="6">
        <v>10</v>
      </c>
    </row>
    <row r="555" spans="1:11" ht="12.75">
      <c r="A555" s="6"/>
      <c r="B555" s="6"/>
      <c r="C555" s="6"/>
      <c r="D555" s="10" t="s">
        <v>587</v>
      </c>
      <c r="E555" s="10"/>
      <c r="F555" s="9"/>
      <c r="G555" s="6"/>
      <c r="H555" s="6"/>
      <c r="I555" s="6"/>
      <c r="J555" s="37">
        <f t="shared" si="13"/>
      </c>
      <c r="K555" s="17"/>
    </row>
    <row r="556" spans="1:11" ht="12.75">
      <c r="A556" s="6"/>
      <c r="B556" s="6"/>
      <c r="C556" s="6"/>
      <c r="D556" s="10" t="s">
        <v>588</v>
      </c>
      <c r="E556" s="10"/>
      <c r="F556" s="9"/>
      <c r="G556" s="6"/>
      <c r="H556" s="6"/>
      <c r="I556" s="6"/>
      <c r="J556" s="37">
        <f t="shared" si="13"/>
      </c>
      <c r="K556" s="17"/>
    </row>
    <row r="557" spans="1:11" ht="12.75">
      <c r="A557" s="6"/>
      <c r="B557" s="6"/>
      <c r="C557" s="6"/>
      <c r="D557" s="12" t="s">
        <v>589</v>
      </c>
      <c r="E557" s="12"/>
      <c r="F557" s="9"/>
      <c r="G557" s="6"/>
      <c r="H557" s="6"/>
      <c r="I557" s="6"/>
      <c r="J557" s="37">
        <f t="shared" si="13"/>
      </c>
      <c r="K557" s="37"/>
    </row>
    <row r="558" spans="1:11" ht="12.75">
      <c r="A558" s="13" t="s">
        <v>590</v>
      </c>
      <c r="B558" s="7" t="s">
        <v>591</v>
      </c>
      <c r="C558" s="8"/>
      <c r="D558" s="8"/>
      <c r="E558" s="8"/>
      <c r="F558" s="14"/>
      <c r="G558" s="7" t="s">
        <v>499</v>
      </c>
      <c r="H558" s="8"/>
      <c r="I558" s="8"/>
      <c r="J558" s="8"/>
      <c r="K558" s="14"/>
    </row>
    <row r="559" spans="1:11" ht="12.75">
      <c r="A559" s="15"/>
      <c r="B559" s="40" t="s">
        <v>810</v>
      </c>
      <c r="C559" s="6"/>
      <c r="D559" s="6"/>
      <c r="E559" s="6"/>
      <c r="F559" s="6"/>
      <c r="G559" s="40" t="s">
        <v>811</v>
      </c>
      <c r="H559" s="6"/>
      <c r="I559" s="6"/>
      <c r="J559" s="6"/>
      <c r="K559" s="6"/>
    </row>
    <row r="560" spans="1:11" ht="24">
      <c r="A560" s="20" t="s">
        <v>594</v>
      </c>
      <c r="B560" s="6" t="s">
        <v>595</v>
      </c>
      <c r="C560" s="6" t="s">
        <v>530</v>
      </c>
      <c r="D560" s="6" t="s">
        <v>531</v>
      </c>
      <c r="E560" s="6"/>
      <c r="F560" s="11" t="s">
        <v>596</v>
      </c>
      <c r="G560" s="6" t="s">
        <v>535</v>
      </c>
      <c r="H560" s="6" t="s">
        <v>581</v>
      </c>
      <c r="I560" s="6" t="s">
        <v>583</v>
      </c>
      <c r="J560" s="6" t="s">
        <v>597</v>
      </c>
      <c r="K560" s="6"/>
    </row>
    <row r="561" spans="1:11" ht="24">
      <c r="A561" s="20"/>
      <c r="B561" s="21" t="s">
        <v>598</v>
      </c>
      <c r="C561" s="21" t="s">
        <v>538</v>
      </c>
      <c r="D561" s="11" t="s">
        <v>812</v>
      </c>
      <c r="E561" s="11"/>
      <c r="F561" s="6" t="s">
        <v>812</v>
      </c>
      <c r="G561" s="6" t="s">
        <v>812</v>
      </c>
      <c r="H561" s="6">
        <v>20</v>
      </c>
      <c r="I561" s="6">
        <v>20</v>
      </c>
      <c r="J561" s="6"/>
      <c r="K561" s="6"/>
    </row>
    <row r="562" spans="1:11" ht="12.75">
      <c r="A562" s="20"/>
      <c r="B562" s="21"/>
      <c r="C562" s="21" t="s">
        <v>545</v>
      </c>
      <c r="D562" s="11" t="s">
        <v>813</v>
      </c>
      <c r="E562" s="11"/>
      <c r="F562" s="6" t="s">
        <v>649</v>
      </c>
      <c r="G562" s="22">
        <v>1</v>
      </c>
      <c r="H562" s="6">
        <v>20</v>
      </c>
      <c r="I562" s="6">
        <v>20</v>
      </c>
      <c r="J562" s="6"/>
      <c r="K562" s="6"/>
    </row>
    <row r="563" spans="1:11" ht="24">
      <c r="A563" s="20"/>
      <c r="B563" s="21" t="s">
        <v>608</v>
      </c>
      <c r="C563" s="21" t="s">
        <v>609</v>
      </c>
      <c r="D563" s="11" t="s">
        <v>814</v>
      </c>
      <c r="E563" s="11"/>
      <c r="F563" s="6" t="s">
        <v>815</v>
      </c>
      <c r="G563" s="6" t="s">
        <v>815</v>
      </c>
      <c r="H563" s="6">
        <v>20</v>
      </c>
      <c r="I563" s="6">
        <v>20</v>
      </c>
      <c r="J563" s="6"/>
      <c r="K563" s="6"/>
    </row>
    <row r="564" spans="1:11" ht="24">
      <c r="A564" s="20"/>
      <c r="B564" s="21"/>
      <c r="C564" s="21" t="s">
        <v>610</v>
      </c>
      <c r="D564" s="11" t="s">
        <v>816</v>
      </c>
      <c r="E564" s="11"/>
      <c r="F564" s="6" t="s">
        <v>815</v>
      </c>
      <c r="G564" s="6" t="s">
        <v>815</v>
      </c>
      <c r="H564" s="6">
        <v>20</v>
      </c>
      <c r="I564" s="6">
        <v>20</v>
      </c>
      <c r="J564" s="6"/>
      <c r="K564" s="6"/>
    </row>
    <row r="565" spans="1:11" ht="12.75">
      <c r="A565" s="20"/>
      <c r="B565" s="21" t="s">
        <v>561</v>
      </c>
      <c r="C565" s="21" t="s">
        <v>619</v>
      </c>
      <c r="D565" s="11" t="s">
        <v>817</v>
      </c>
      <c r="E565" s="11"/>
      <c r="F565" s="6" t="s">
        <v>649</v>
      </c>
      <c r="G565" s="22">
        <v>1</v>
      </c>
      <c r="H565" s="6">
        <v>10</v>
      </c>
      <c r="I565" s="6">
        <v>10</v>
      </c>
      <c r="J565" s="6"/>
      <c r="K565" s="6"/>
    </row>
    <row r="566" spans="1:11" ht="12.75">
      <c r="A566" s="20"/>
      <c r="B566" s="21"/>
      <c r="C566" s="21"/>
      <c r="D566" s="11" t="s">
        <v>818</v>
      </c>
      <c r="E566" s="11"/>
      <c r="F566" s="6" t="s">
        <v>819</v>
      </c>
      <c r="G566" s="6" t="s">
        <v>775</v>
      </c>
      <c r="H566" s="6">
        <v>10</v>
      </c>
      <c r="I566" s="6">
        <v>10</v>
      </c>
      <c r="J566" s="6"/>
      <c r="K566" s="6"/>
    </row>
    <row r="567" spans="1:11" ht="12.75">
      <c r="A567" s="32" t="s">
        <v>623</v>
      </c>
      <c r="B567" s="32"/>
      <c r="C567" s="32"/>
      <c r="D567" s="33"/>
      <c r="E567" s="33"/>
      <c r="F567" s="33"/>
      <c r="G567" s="33"/>
      <c r="H567" s="33"/>
      <c r="I567" s="33"/>
      <c r="J567" s="33"/>
      <c r="K567" s="33"/>
    </row>
    <row r="568" spans="1:11" ht="12.75">
      <c r="A568" s="32" t="s">
        <v>624</v>
      </c>
      <c r="B568" s="32"/>
      <c r="C568" s="32"/>
      <c r="D568" s="32"/>
      <c r="E568" s="32"/>
      <c r="F568" s="32"/>
      <c r="G568" s="32"/>
      <c r="H568" s="32">
        <v>100</v>
      </c>
      <c r="I568" s="50">
        <v>100</v>
      </c>
      <c r="J568" s="32" t="s">
        <v>625</v>
      </c>
      <c r="K568" s="32" t="s">
        <v>663</v>
      </c>
    </row>
    <row r="570" spans="1:11" ht="21">
      <c r="A570" s="3" t="s">
        <v>567</v>
      </c>
      <c r="B570" s="4"/>
      <c r="C570" s="4"/>
      <c r="D570" s="4"/>
      <c r="E570" s="4"/>
      <c r="F570" s="4"/>
      <c r="G570" s="4"/>
      <c r="H570" s="4"/>
      <c r="I570" s="4"/>
      <c r="J570" s="4"/>
      <c r="K570" s="4"/>
    </row>
    <row r="571" spans="1:11" ht="13.5">
      <c r="A571" s="5" t="s">
        <v>569</v>
      </c>
      <c r="B571" s="5"/>
      <c r="C571" s="5"/>
      <c r="D571" s="5"/>
      <c r="E571" s="5"/>
      <c r="F571" s="5"/>
      <c r="G571" s="5"/>
      <c r="H571" s="5"/>
      <c r="I571" s="5"/>
      <c r="J571" s="5"/>
      <c r="K571" s="5"/>
    </row>
    <row r="572" spans="1:11" ht="12.75">
      <c r="A572" s="6" t="s">
        <v>571</v>
      </c>
      <c r="B572" s="6"/>
      <c r="C572" s="6"/>
      <c r="D572" s="7" t="s">
        <v>820</v>
      </c>
      <c r="E572" s="8"/>
      <c r="F572" s="8"/>
      <c r="G572" s="8"/>
      <c r="H572" s="8"/>
      <c r="I572" s="8"/>
      <c r="J572" s="8"/>
      <c r="K572" s="14"/>
    </row>
    <row r="573" spans="1:11" ht="12.75">
      <c r="A573" s="6" t="s">
        <v>574</v>
      </c>
      <c r="B573" s="6"/>
      <c r="C573" s="6"/>
      <c r="D573" s="10" t="s">
        <v>489</v>
      </c>
      <c r="E573" s="10"/>
      <c r="F573" s="11"/>
      <c r="G573" s="6" t="s">
        <v>575</v>
      </c>
      <c r="H573" s="6"/>
      <c r="I573" s="6" t="s">
        <v>489</v>
      </c>
      <c r="J573" s="6"/>
      <c r="K573" s="6"/>
    </row>
    <row r="574" spans="1:11" ht="12.75">
      <c r="A574" s="6" t="s">
        <v>577</v>
      </c>
      <c r="B574" s="6"/>
      <c r="C574" s="6"/>
      <c r="D574" s="10"/>
      <c r="E574" s="6" t="s">
        <v>578</v>
      </c>
      <c r="F574" s="6" t="s">
        <v>579</v>
      </c>
      <c r="G574" s="6" t="s">
        <v>580</v>
      </c>
      <c r="H574" s="6"/>
      <c r="I574" s="6" t="s">
        <v>581</v>
      </c>
      <c r="J574" s="6" t="s">
        <v>582</v>
      </c>
      <c r="K574" s="6" t="s">
        <v>583</v>
      </c>
    </row>
    <row r="575" spans="1:11" ht="12.75">
      <c r="A575" s="6"/>
      <c r="B575" s="6"/>
      <c r="C575" s="6"/>
      <c r="D575" s="10" t="s">
        <v>584</v>
      </c>
      <c r="E575" s="10">
        <v>99175.71</v>
      </c>
      <c r="F575" s="9">
        <v>99175.71</v>
      </c>
      <c r="G575" s="55">
        <v>99175.71</v>
      </c>
      <c r="H575" s="55"/>
      <c r="I575" s="6">
        <v>10</v>
      </c>
      <c r="J575" s="37">
        <f aca="true" t="shared" si="14" ref="J575:J577">_xlfn.IFERROR(G575/F575,"")</f>
        <v>1</v>
      </c>
      <c r="K575" s="6">
        <v>10</v>
      </c>
    </row>
    <row r="576" spans="1:11" ht="12.75">
      <c r="A576" s="6"/>
      <c r="B576" s="6"/>
      <c r="C576" s="6"/>
      <c r="D576" s="11" t="s">
        <v>586</v>
      </c>
      <c r="E576" s="10">
        <v>99175.71</v>
      </c>
      <c r="F576" s="9">
        <v>99175.71</v>
      </c>
      <c r="G576" s="55">
        <v>99175.71</v>
      </c>
      <c r="H576" s="55"/>
      <c r="I576" s="6">
        <v>10</v>
      </c>
      <c r="J576" s="37">
        <f t="shared" si="14"/>
        <v>1</v>
      </c>
      <c r="K576" s="6">
        <v>10</v>
      </c>
    </row>
    <row r="577" spans="1:11" ht="12.75">
      <c r="A577" s="6"/>
      <c r="B577" s="6"/>
      <c r="C577" s="6"/>
      <c r="D577" s="10" t="s">
        <v>587</v>
      </c>
      <c r="E577" s="10"/>
      <c r="F577" s="9"/>
      <c r="G577" s="6"/>
      <c r="H577" s="6"/>
      <c r="I577" s="6"/>
      <c r="J577" s="37">
        <f t="shared" si="14"/>
      </c>
      <c r="K577" s="6"/>
    </row>
    <row r="578" spans="1:11" ht="12.75">
      <c r="A578" s="6"/>
      <c r="B578" s="6"/>
      <c r="C578" s="6"/>
      <c r="D578" s="10" t="s">
        <v>588</v>
      </c>
      <c r="E578" s="34"/>
      <c r="F578" s="34"/>
      <c r="G578" s="148"/>
      <c r="H578" s="149"/>
      <c r="I578" s="34"/>
      <c r="J578" s="34"/>
      <c r="K578" s="34"/>
    </row>
    <row r="579" spans="1:11" ht="12.75">
      <c r="A579" s="6"/>
      <c r="B579" s="6"/>
      <c r="C579" s="6"/>
      <c r="D579" s="12" t="s">
        <v>589</v>
      </c>
      <c r="E579" s="12"/>
      <c r="F579" s="9"/>
      <c r="G579" s="6"/>
      <c r="H579" s="6"/>
      <c r="I579" s="6"/>
      <c r="J579" s="37">
        <f>_xlfn.IFERROR(G579/F579,"")</f>
      </c>
      <c r="K579" s="37"/>
    </row>
    <row r="580" spans="1:11" ht="12.75">
      <c r="A580" s="13" t="s">
        <v>590</v>
      </c>
      <c r="B580" s="7" t="s">
        <v>591</v>
      </c>
      <c r="C580" s="8"/>
      <c r="D580" s="8"/>
      <c r="E580" s="8"/>
      <c r="F580" s="14"/>
      <c r="G580" s="7" t="s">
        <v>499</v>
      </c>
      <c r="H580" s="8"/>
      <c r="I580" s="8"/>
      <c r="J580" s="8"/>
      <c r="K580" s="14"/>
    </row>
    <row r="581" spans="1:11" ht="12.75">
      <c r="A581" s="15"/>
      <c r="B581" s="40" t="s">
        <v>821</v>
      </c>
      <c r="C581" s="6"/>
      <c r="D581" s="6"/>
      <c r="E581" s="6"/>
      <c r="F581" s="6"/>
      <c r="G581" s="40" t="s">
        <v>821</v>
      </c>
      <c r="H581" s="6"/>
      <c r="I581" s="6"/>
      <c r="J581" s="6"/>
      <c r="K581" s="6"/>
    </row>
    <row r="582" spans="1:11" ht="24">
      <c r="A582" s="20" t="s">
        <v>594</v>
      </c>
      <c r="B582" s="6" t="s">
        <v>595</v>
      </c>
      <c r="C582" s="6" t="s">
        <v>530</v>
      </c>
      <c r="D582" s="6" t="s">
        <v>531</v>
      </c>
      <c r="E582" s="6"/>
      <c r="F582" s="11" t="s">
        <v>596</v>
      </c>
      <c r="G582" s="6" t="s">
        <v>535</v>
      </c>
      <c r="H582" s="6" t="s">
        <v>581</v>
      </c>
      <c r="I582" s="6" t="s">
        <v>583</v>
      </c>
      <c r="J582" s="6" t="s">
        <v>597</v>
      </c>
      <c r="K582" s="6"/>
    </row>
    <row r="583" spans="1:11" ht="12.75">
      <c r="A583" s="20"/>
      <c r="B583" s="21" t="s">
        <v>598</v>
      </c>
      <c r="C583" s="21" t="s">
        <v>538</v>
      </c>
      <c r="D583" s="11" t="s">
        <v>822</v>
      </c>
      <c r="E583" s="11"/>
      <c r="F583" s="6" t="s">
        <v>823</v>
      </c>
      <c r="G583" s="6" t="s">
        <v>823</v>
      </c>
      <c r="H583" s="6">
        <v>10</v>
      </c>
      <c r="I583" s="6">
        <v>10</v>
      </c>
      <c r="J583" s="6"/>
      <c r="K583" s="6"/>
    </row>
    <row r="584" spans="1:11" ht="12.75">
      <c r="A584" s="20"/>
      <c r="B584" s="21"/>
      <c r="C584" s="21"/>
      <c r="D584" s="11" t="s">
        <v>824</v>
      </c>
      <c r="E584" s="11"/>
      <c r="F584" s="6" t="s">
        <v>825</v>
      </c>
      <c r="G584" s="22">
        <v>0.97</v>
      </c>
      <c r="H584" s="6">
        <v>5</v>
      </c>
      <c r="I584" s="6">
        <v>5</v>
      </c>
      <c r="J584" s="6"/>
      <c r="K584" s="6"/>
    </row>
    <row r="585" spans="1:11" ht="12.75">
      <c r="A585" s="20"/>
      <c r="B585" s="21"/>
      <c r="C585" s="21"/>
      <c r="D585" s="150" t="s">
        <v>826</v>
      </c>
      <c r="E585" s="93"/>
      <c r="F585" s="6" t="s">
        <v>827</v>
      </c>
      <c r="G585" s="22">
        <v>1</v>
      </c>
      <c r="H585" s="6">
        <v>10</v>
      </c>
      <c r="I585" s="6">
        <v>10</v>
      </c>
      <c r="J585" s="7"/>
      <c r="K585" s="14"/>
    </row>
    <row r="586" spans="1:11" ht="12.75">
      <c r="A586" s="20"/>
      <c r="B586" s="21"/>
      <c r="C586" s="21"/>
      <c r="D586" s="150" t="s">
        <v>828</v>
      </c>
      <c r="E586" s="93"/>
      <c r="F586" s="6" t="s">
        <v>829</v>
      </c>
      <c r="G586" s="6" t="s">
        <v>829</v>
      </c>
      <c r="H586" s="6">
        <v>5</v>
      </c>
      <c r="I586" s="6">
        <v>5</v>
      </c>
      <c r="J586" s="7"/>
      <c r="K586" s="14"/>
    </row>
    <row r="587" spans="1:11" ht="12.75">
      <c r="A587" s="20"/>
      <c r="B587" s="21"/>
      <c r="C587" s="21"/>
      <c r="D587" s="150" t="s">
        <v>830</v>
      </c>
      <c r="E587" s="93"/>
      <c r="F587" s="22">
        <v>1</v>
      </c>
      <c r="G587" s="22">
        <v>1</v>
      </c>
      <c r="H587" s="6">
        <v>5</v>
      </c>
      <c r="I587" s="6">
        <v>5</v>
      </c>
      <c r="J587" s="7"/>
      <c r="K587" s="14"/>
    </row>
    <row r="588" spans="1:11" ht="12.75">
      <c r="A588" s="20"/>
      <c r="B588" s="21"/>
      <c r="C588" s="21"/>
      <c r="D588" s="17" t="s">
        <v>831</v>
      </c>
      <c r="E588" s="17"/>
      <c r="F588" s="6" t="s">
        <v>825</v>
      </c>
      <c r="G588" s="22">
        <v>1</v>
      </c>
      <c r="H588" s="6">
        <v>10</v>
      </c>
      <c r="I588" s="6">
        <v>10</v>
      </c>
      <c r="J588" s="6"/>
      <c r="K588" s="6"/>
    </row>
    <row r="589" spans="1:11" ht="12.75">
      <c r="A589" s="20"/>
      <c r="B589" s="21"/>
      <c r="C589" s="21" t="s">
        <v>542</v>
      </c>
      <c r="D589" s="11" t="s">
        <v>832</v>
      </c>
      <c r="E589" s="11"/>
      <c r="F589" s="6" t="s">
        <v>833</v>
      </c>
      <c r="G589" s="22">
        <v>1</v>
      </c>
      <c r="H589" s="6">
        <v>10</v>
      </c>
      <c r="I589" s="6">
        <v>10</v>
      </c>
      <c r="J589" s="6"/>
      <c r="K589" s="6"/>
    </row>
    <row r="590" spans="1:11" ht="24">
      <c r="A590" s="20"/>
      <c r="B590" s="21"/>
      <c r="C590" s="21" t="s">
        <v>545</v>
      </c>
      <c r="D590" s="11" t="s">
        <v>834</v>
      </c>
      <c r="E590" s="11"/>
      <c r="F590" s="6" t="s">
        <v>835</v>
      </c>
      <c r="G590" s="6" t="s">
        <v>836</v>
      </c>
      <c r="H590" s="6">
        <v>10</v>
      </c>
      <c r="I590" s="6">
        <v>10</v>
      </c>
      <c r="J590" s="6"/>
      <c r="K590" s="6"/>
    </row>
    <row r="591" spans="1:11" ht="12.75">
      <c r="A591" s="20"/>
      <c r="B591" s="21"/>
      <c r="C591" s="21" t="s">
        <v>548</v>
      </c>
      <c r="D591" s="11" t="s">
        <v>837</v>
      </c>
      <c r="E591" s="11"/>
      <c r="F591" s="6" t="s">
        <v>838</v>
      </c>
      <c r="G591" s="6" t="s">
        <v>838</v>
      </c>
      <c r="H591" s="6">
        <v>5</v>
      </c>
      <c r="I591" s="6">
        <v>5</v>
      </c>
      <c r="J591" s="6"/>
      <c r="K591" s="6"/>
    </row>
    <row r="592" spans="1:11" ht="12.75">
      <c r="A592" s="20"/>
      <c r="B592" s="21" t="s">
        <v>608</v>
      </c>
      <c r="C592" s="21" t="s">
        <v>609</v>
      </c>
      <c r="D592" s="11" t="s">
        <v>839</v>
      </c>
      <c r="E592" s="11"/>
      <c r="F592" s="6" t="s">
        <v>840</v>
      </c>
      <c r="G592" s="6" t="s">
        <v>840</v>
      </c>
      <c r="H592" s="6">
        <v>10</v>
      </c>
      <c r="I592" s="6">
        <v>10</v>
      </c>
      <c r="J592" s="6"/>
      <c r="K592" s="6"/>
    </row>
    <row r="593" spans="1:11" ht="12.75">
      <c r="A593" s="20"/>
      <c r="B593" s="21"/>
      <c r="C593" s="21"/>
      <c r="D593" s="11" t="s">
        <v>841</v>
      </c>
      <c r="E593" s="11"/>
      <c r="F593" s="6" t="s">
        <v>829</v>
      </c>
      <c r="G593" s="6" t="s">
        <v>829</v>
      </c>
      <c r="H593" s="6">
        <v>5</v>
      </c>
      <c r="I593" s="6">
        <v>5</v>
      </c>
      <c r="J593" s="6"/>
      <c r="K593" s="6"/>
    </row>
    <row r="594" spans="1:11" ht="24">
      <c r="A594" s="20"/>
      <c r="B594" s="21"/>
      <c r="C594" s="21" t="s">
        <v>610</v>
      </c>
      <c r="D594" s="11" t="s">
        <v>842</v>
      </c>
      <c r="E594" s="11"/>
      <c r="F594" s="6" t="s">
        <v>840</v>
      </c>
      <c r="G594" s="6" t="s">
        <v>840</v>
      </c>
      <c r="H594" s="6">
        <v>10</v>
      </c>
      <c r="I594" s="6">
        <v>10</v>
      </c>
      <c r="J594" s="6"/>
      <c r="K594" s="6"/>
    </row>
    <row r="595" spans="1:11" ht="36">
      <c r="A595" s="20"/>
      <c r="B595" s="21" t="s">
        <v>561</v>
      </c>
      <c r="C595" s="21" t="s">
        <v>619</v>
      </c>
      <c r="D595" s="11" t="s">
        <v>843</v>
      </c>
      <c r="E595" s="11"/>
      <c r="F595" s="6" t="s">
        <v>833</v>
      </c>
      <c r="G595" s="22">
        <v>1</v>
      </c>
      <c r="H595" s="6">
        <v>5</v>
      </c>
      <c r="I595" s="6">
        <v>5</v>
      </c>
      <c r="J595" s="6"/>
      <c r="K595" s="6"/>
    </row>
    <row r="596" spans="1:11" ht="12.75">
      <c r="A596" s="32" t="s">
        <v>623</v>
      </c>
      <c r="B596" s="32"/>
      <c r="C596" s="32"/>
      <c r="D596" s="33"/>
      <c r="E596" s="33"/>
      <c r="F596" s="33"/>
      <c r="G596" s="33"/>
      <c r="H596" s="33"/>
      <c r="I596" s="33"/>
      <c r="J596" s="33"/>
      <c r="K596" s="33"/>
    </row>
    <row r="597" spans="1:11" ht="12.75">
      <c r="A597" s="32" t="s">
        <v>624</v>
      </c>
      <c r="B597" s="32"/>
      <c r="C597" s="32"/>
      <c r="D597" s="32"/>
      <c r="E597" s="32"/>
      <c r="F597" s="32"/>
      <c r="G597" s="32"/>
      <c r="H597" s="32">
        <v>100</v>
      </c>
      <c r="I597" s="50">
        <v>100</v>
      </c>
      <c r="J597" s="32" t="s">
        <v>625</v>
      </c>
      <c r="K597" s="32" t="s">
        <v>663</v>
      </c>
    </row>
    <row r="599" spans="1:11" ht="21">
      <c r="A599" s="3" t="s">
        <v>567</v>
      </c>
      <c r="B599" s="4"/>
      <c r="C599" s="4"/>
      <c r="D599" s="4"/>
      <c r="E599" s="4"/>
      <c r="F599" s="4"/>
      <c r="G599" s="4"/>
      <c r="H599" s="4"/>
      <c r="I599" s="4"/>
      <c r="J599" s="4"/>
      <c r="K599" s="4"/>
    </row>
    <row r="600" spans="1:11" ht="13.5">
      <c r="A600" s="5" t="s">
        <v>569</v>
      </c>
      <c r="B600" s="5"/>
      <c r="C600" s="5"/>
      <c r="D600" s="5"/>
      <c r="E600" s="5"/>
      <c r="F600" s="5"/>
      <c r="G600" s="5"/>
      <c r="H600" s="5"/>
      <c r="I600" s="5"/>
      <c r="J600" s="5"/>
      <c r="K600" s="5"/>
    </row>
    <row r="601" spans="1:11" ht="12.75">
      <c r="A601" s="6" t="s">
        <v>571</v>
      </c>
      <c r="B601" s="6"/>
      <c r="C601" s="6"/>
      <c r="D601" s="7" t="s">
        <v>844</v>
      </c>
      <c r="E601" s="8"/>
      <c r="F601" s="8"/>
      <c r="G601" s="8"/>
      <c r="H601" s="8"/>
      <c r="I601" s="8"/>
      <c r="J601" s="8"/>
      <c r="K601" s="14"/>
    </row>
    <row r="602" spans="1:11" ht="12.75">
      <c r="A602" s="6" t="s">
        <v>574</v>
      </c>
      <c r="B602" s="6"/>
      <c r="C602" s="6"/>
      <c r="D602" s="10" t="s">
        <v>489</v>
      </c>
      <c r="E602" s="10"/>
      <c r="F602" s="11"/>
      <c r="G602" s="6" t="s">
        <v>575</v>
      </c>
      <c r="H602" s="6"/>
      <c r="I602" s="6" t="s">
        <v>489</v>
      </c>
      <c r="J602" s="6"/>
      <c r="K602" s="6"/>
    </row>
    <row r="603" spans="1:11" ht="12.75">
      <c r="A603" s="6" t="s">
        <v>577</v>
      </c>
      <c r="B603" s="6"/>
      <c r="C603" s="6"/>
      <c r="D603" s="10"/>
      <c r="E603" s="6" t="s">
        <v>578</v>
      </c>
      <c r="F603" s="6" t="s">
        <v>579</v>
      </c>
      <c r="G603" s="6" t="s">
        <v>580</v>
      </c>
      <c r="H603" s="6"/>
      <c r="I603" s="6" t="s">
        <v>581</v>
      </c>
      <c r="J603" s="6" t="s">
        <v>582</v>
      </c>
      <c r="K603" s="6" t="s">
        <v>583</v>
      </c>
    </row>
    <row r="604" spans="1:11" ht="12.75">
      <c r="A604" s="6"/>
      <c r="B604" s="6"/>
      <c r="C604" s="6"/>
      <c r="D604" s="10" t="s">
        <v>584</v>
      </c>
      <c r="E604" s="10">
        <v>12500000</v>
      </c>
      <c r="F604" s="10">
        <v>12500000</v>
      </c>
      <c r="G604" s="6">
        <v>12500000</v>
      </c>
      <c r="H604" s="6"/>
      <c r="I604" s="6">
        <v>10</v>
      </c>
      <c r="J604" s="37">
        <f aca="true" t="shared" si="15" ref="J604:J606">_xlfn.IFERROR(G604/F604,"")</f>
        <v>1</v>
      </c>
      <c r="K604" s="6">
        <v>10</v>
      </c>
    </row>
    <row r="605" spans="1:11" ht="12.75">
      <c r="A605" s="6"/>
      <c r="B605" s="6"/>
      <c r="C605" s="6"/>
      <c r="D605" s="11" t="s">
        <v>586</v>
      </c>
      <c r="E605" s="11"/>
      <c r="F605" s="6"/>
      <c r="G605" s="6"/>
      <c r="H605" s="6"/>
      <c r="I605" s="6"/>
      <c r="J605" s="37">
        <f t="shared" si="15"/>
      </c>
      <c r="K605" s="6"/>
    </row>
    <row r="606" spans="1:11" ht="12.75">
      <c r="A606" s="6"/>
      <c r="B606" s="6"/>
      <c r="C606" s="6"/>
      <c r="D606" s="10" t="s">
        <v>587</v>
      </c>
      <c r="E606" s="10">
        <v>12500000</v>
      </c>
      <c r="F606" s="10">
        <v>12500000</v>
      </c>
      <c r="G606" s="6">
        <v>12500000</v>
      </c>
      <c r="H606" s="6"/>
      <c r="I606" s="6">
        <v>10</v>
      </c>
      <c r="J606" s="37">
        <f t="shared" si="15"/>
        <v>1</v>
      </c>
      <c r="K606" s="6">
        <v>10</v>
      </c>
    </row>
    <row r="607" spans="1:11" ht="12.75">
      <c r="A607" s="6"/>
      <c r="B607" s="6"/>
      <c r="C607" s="6"/>
      <c r="D607" s="10" t="s">
        <v>588</v>
      </c>
      <c r="E607" s="34"/>
      <c r="F607" s="34"/>
      <c r="G607" s="148"/>
      <c r="H607" s="149"/>
      <c r="I607" s="34"/>
      <c r="J607" s="34"/>
      <c r="K607" s="34"/>
    </row>
    <row r="608" spans="1:11" ht="12.75">
      <c r="A608" s="6"/>
      <c r="B608" s="6"/>
      <c r="C608" s="6"/>
      <c r="D608" s="12" t="s">
        <v>589</v>
      </c>
      <c r="E608" s="12"/>
      <c r="F608" s="9"/>
      <c r="G608" s="6"/>
      <c r="H608" s="6"/>
      <c r="I608" s="6"/>
      <c r="J608" s="37">
        <f>_xlfn.IFERROR(G608/F608,"")</f>
      </c>
      <c r="K608" s="37"/>
    </row>
    <row r="609" spans="1:11" ht="12.75">
      <c r="A609" s="13" t="s">
        <v>590</v>
      </c>
      <c r="B609" s="7" t="s">
        <v>591</v>
      </c>
      <c r="C609" s="8"/>
      <c r="D609" s="8"/>
      <c r="E609" s="8"/>
      <c r="F609" s="14"/>
      <c r="G609" s="7" t="s">
        <v>499</v>
      </c>
      <c r="H609" s="8"/>
      <c r="I609" s="8"/>
      <c r="J609" s="8"/>
      <c r="K609" s="14"/>
    </row>
    <row r="610" spans="1:11" ht="12.75">
      <c r="A610" s="15"/>
      <c r="B610" s="40" t="s">
        <v>845</v>
      </c>
      <c r="C610" s="6"/>
      <c r="D610" s="6"/>
      <c r="E610" s="6"/>
      <c r="F610" s="6"/>
      <c r="G610" s="40" t="s">
        <v>846</v>
      </c>
      <c r="H610" s="6"/>
      <c r="I610" s="6"/>
      <c r="J610" s="6"/>
      <c r="K610" s="6"/>
    </row>
    <row r="611" spans="1:11" ht="24">
      <c r="A611" s="20" t="s">
        <v>594</v>
      </c>
      <c r="B611" s="6" t="s">
        <v>595</v>
      </c>
      <c r="C611" s="6" t="s">
        <v>530</v>
      </c>
      <c r="D611" s="6" t="s">
        <v>531</v>
      </c>
      <c r="E611" s="6"/>
      <c r="F611" s="11" t="s">
        <v>596</v>
      </c>
      <c r="G611" s="6" t="s">
        <v>535</v>
      </c>
      <c r="H611" s="6" t="s">
        <v>581</v>
      </c>
      <c r="I611" s="6" t="s">
        <v>583</v>
      </c>
      <c r="J611" s="6" t="s">
        <v>597</v>
      </c>
      <c r="K611" s="6"/>
    </row>
    <row r="612" spans="1:11" ht="12.75">
      <c r="A612" s="20"/>
      <c r="B612" s="21" t="s">
        <v>598</v>
      </c>
      <c r="C612" s="21" t="s">
        <v>538</v>
      </c>
      <c r="D612" s="11" t="s">
        <v>847</v>
      </c>
      <c r="E612" s="11"/>
      <c r="F612" s="6" t="s">
        <v>848</v>
      </c>
      <c r="G612" s="6" t="s">
        <v>848</v>
      </c>
      <c r="H612" s="6">
        <v>10</v>
      </c>
      <c r="I612" s="6">
        <v>10</v>
      </c>
      <c r="J612" s="6"/>
      <c r="K612" s="6"/>
    </row>
    <row r="613" spans="1:11" ht="12.75">
      <c r="A613" s="151"/>
      <c r="B613" s="152"/>
      <c r="C613" s="153"/>
      <c r="D613" s="11" t="s">
        <v>847</v>
      </c>
      <c r="E613" s="11"/>
      <c r="F613" s="6" t="s">
        <v>849</v>
      </c>
      <c r="G613" s="6" t="s">
        <v>849</v>
      </c>
      <c r="H613" s="154">
        <v>10</v>
      </c>
      <c r="I613" s="154">
        <v>10</v>
      </c>
      <c r="J613" s="154"/>
      <c r="K613" s="154"/>
    </row>
    <row r="614" spans="1:11" ht="12.75">
      <c r="A614" s="20"/>
      <c r="B614" s="21"/>
      <c r="C614" s="21"/>
      <c r="D614" s="11" t="s">
        <v>812</v>
      </c>
      <c r="E614" s="11"/>
      <c r="F614" s="22">
        <v>1</v>
      </c>
      <c r="G614" s="22">
        <v>1</v>
      </c>
      <c r="H614" s="6">
        <v>20</v>
      </c>
      <c r="I614" s="6">
        <v>20</v>
      </c>
      <c r="J614" s="6"/>
      <c r="K614" s="6"/>
    </row>
    <row r="615" spans="1:11" ht="12.75">
      <c r="A615" s="20"/>
      <c r="B615" s="21"/>
      <c r="C615" s="21" t="s">
        <v>545</v>
      </c>
      <c r="D615" s="11" t="s">
        <v>850</v>
      </c>
      <c r="E615" s="11"/>
      <c r="F615" s="22">
        <v>0.95</v>
      </c>
      <c r="G615" s="22">
        <v>1</v>
      </c>
      <c r="H615" s="6">
        <v>20</v>
      </c>
      <c r="I615" s="6">
        <v>20</v>
      </c>
      <c r="J615" s="6"/>
      <c r="K615" s="6"/>
    </row>
    <row r="616" spans="1:11" ht="24">
      <c r="A616" s="20"/>
      <c r="B616" s="21" t="s">
        <v>550</v>
      </c>
      <c r="C616" s="21" t="s">
        <v>610</v>
      </c>
      <c r="D616" s="11" t="s">
        <v>851</v>
      </c>
      <c r="E616" s="11"/>
      <c r="F616" s="6" t="s">
        <v>852</v>
      </c>
      <c r="G616" s="6" t="s">
        <v>852</v>
      </c>
      <c r="H616" s="6">
        <v>20</v>
      </c>
      <c r="I616" s="6">
        <v>20</v>
      </c>
      <c r="J616" s="6"/>
      <c r="K616" s="6"/>
    </row>
    <row r="617" spans="1:11" ht="36">
      <c r="A617" s="20"/>
      <c r="B617" s="21" t="s">
        <v>561</v>
      </c>
      <c r="C617" s="21" t="s">
        <v>619</v>
      </c>
      <c r="D617" s="11" t="s">
        <v>853</v>
      </c>
      <c r="E617" s="11"/>
      <c r="F617" s="22">
        <v>0.95</v>
      </c>
      <c r="G617" s="22">
        <v>1</v>
      </c>
      <c r="H617" s="6">
        <v>20</v>
      </c>
      <c r="I617" s="6">
        <v>20</v>
      </c>
      <c r="J617" s="6"/>
      <c r="K617" s="6"/>
    </row>
    <row r="618" spans="1:11" ht="12.75">
      <c r="A618" s="32" t="s">
        <v>623</v>
      </c>
      <c r="B618" s="32"/>
      <c r="C618" s="32"/>
      <c r="D618" s="33"/>
      <c r="E618" s="33"/>
      <c r="F618" s="33"/>
      <c r="G618" s="33"/>
      <c r="H618" s="33"/>
      <c r="I618" s="33"/>
      <c r="J618" s="33"/>
      <c r="K618" s="33"/>
    </row>
    <row r="619" spans="1:11" ht="12.75">
      <c r="A619" s="32" t="s">
        <v>624</v>
      </c>
      <c r="B619" s="32"/>
      <c r="C619" s="32"/>
      <c r="D619" s="32"/>
      <c r="E619" s="32"/>
      <c r="F619" s="32"/>
      <c r="G619" s="32"/>
      <c r="H619" s="32">
        <v>100</v>
      </c>
      <c r="I619" s="50">
        <v>100</v>
      </c>
      <c r="J619" s="32" t="s">
        <v>625</v>
      </c>
      <c r="K619" s="32" t="s">
        <v>747</v>
      </c>
    </row>
    <row r="621" spans="1:11" ht="21">
      <c r="A621" s="3" t="s">
        <v>567</v>
      </c>
      <c r="B621" s="4"/>
      <c r="C621" s="4"/>
      <c r="D621" s="4"/>
      <c r="E621" s="4"/>
      <c r="F621" s="4"/>
      <c r="G621" s="4"/>
      <c r="H621" s="4"/>
      <c r="I621" s="4"/>
      <c r="J621" s="4"/>
      <c r="K621" s="4"/>
    </row>
    <row r="622" spans="1:11" ht="13.5">
      <c r="A622" s="5" t="s">
        <v>569</v>
      </c>
      <c r="B622" s="5"/>
      <c r="C622" s="5"/>
      <c r="D622" s="5"/>
      <c r="E622" s="5"/>
      <c r="F622" s="5"/>
      <c r="G622" s="5"/>
      <c r="H622" s="5"/>
      <c r="I622" s="5"/>
      <c r="J622" s="5"/>
      <c r="K622" s="5"/>
    </row>
    <row r="623" spans="1:11" ht="12.75">
      <c r="A623" s="6" t="s">
        <v>571</v>
      </c>
      <c r="B623" s="6"/>
      <c r="C623" s="6"/>
      <c r="D623" s="7" t="s">
        <v>854</v>
      </c>
      <c r="E623" s="8"/>
      <c r="F623" s="8"/>
      <c r="G623" s="8"/>
      <c r="H623" s="8"/>
      <c r="I623" s="8"/>
      <c r="J623" s="8"/>
      <c r="K623" s="14"/>
    </row>
    <row r="624" spans="1:11" ht="12.75">
      <c r="A624" s="6" t="s">
        <v>574</v>
      </c>
      <c r="B624" s="6"/>
      <c r="C624" s="6"/>
      <c r="D624" s="10" t="s">
        <v>489</v>
      </c>
      <c r="E624" s="10"/>
      <c r="F624" s="11"/>
      <c r="G624" s="6" t="s">
        <v>575</v>
      </c>
      <c r="H624" s="6"/>
      <c r="I624" s="6" t="s">
        <v>489</v>
      </c>
      <c r="J624" s="6"/>
      <c r="K624" s="6"/>
    </row>
    <row r="625" spans="1:11" ht="12.75">
      <c r="A625" s="6" t="s">
        <v>577</v>
      </c>
      <c r="B625" s="6"/>
      <c r="C625" s="6"/>
      <c r="D625" s="10"/>
      <c r="E625" s="6" t="s">
        <v>578</v>
      </c>
      <c r="F625" s="6" t="s">
        <v>579</v>
      </c>
      <c r="G625" s="6" t="s">
        <v>580</v>
      </c>
      <c r="H625" s="6"/>
      <c r="I625" s="6" t="s">
        <v>581</v>
      </c>
      <c r="J625" s="6" t="s">
        <v>582</v>
      </c>
      <c r="K625" s="6" t="s">
        <v>583</v>
      </c>
    </row>
    <row r="626" spans="1:11" ht="12.75">
      <c r="A626" s="6"/>
      <c r="B626" s="6"/>
      <c r="C626" s="6"/>
      <c r="D626" s="10" t="s">
        <v>584</v>
      </c>
      <c r="E626" s="10">
        <v>1500000</v>
      </c>
      <c r="F626" s="9">
        <v>1500000</v>
      </c>
      <c r="G626" s="6">
        <v>1495600</v>
      </c>
      <c r="H626" s="6"/>
      <c r="I626" s="6">
        <v>10</v>
      </c>
      <c r="J626" s="37">
        <f aca="true" t="shared" si="16" ref="J626:J628">_xlfn.IFERROR(G626/F626,"")</f>
        <v>0.9970666666666667</v>
      </c>
      <c r="K626" s="6">
        <v>10</v>
      </c>
    </row>
    <row r="627" spans="1:11" ht="12.75">
      <c r="A627" s="6"/>
      <c r="B627" s="6"/>
      <c r="C627" s="6"/>
      <c r="D627" s="11" t="s">
        <v>586</v>
      </c>
      <c r="E627" s="11"/>
      <c r="F627" s="6"/>
      <c r="G627" s="6"/>
      <c r="H627" s="6"/>
      <c r="I627" s="6"/>
      <c r="J627" s="37">
        <f t="shared" si="16"/>
      </c>
      <c r="K627" s="6"/>
    </row>
    <row r="628" spans="1:11" ht="12.75">
      <c r="A628" s="6"/>
      <c r="B628" s="6"/>
      <c r="C628" s="6"/>
      <c r="D628" s="10" t="s">
        <v>587</v>
      </c>
      <c r="E628" s="10">
        <v>1500000</v>
      </c>
      <c r="F628" s="9">
        <v>1500000</v>
      </c>
      <c r="G628" s="6">
        <v>1495600</v>
      </c>
      <c r="H628" s="6"/>
      <c r="I628" s="6">
        <v>10</v>
      </c>
      <c r="J628" s="37">
        <f t="shared" si="16"/>
        <v>0.9970666666666667</v>
      </c>
      <c r="K628" s="6">
        <v>10</v>
      </c>
    </row>
    <row r="629" spans="1:11" ht="12.75">
      <c r="A629" s="6"/>
      <c r="B629" s="6"/>
      <c r="C629" s="6"/>
      <c r="D629" s="10" t="s">
        <v>588</v>
      </c>
      <c r="E629" s="34"/>
      <c r="F629" s="34"/>
      <c r="G629" s="148"/>
      <c r="H629" s="149"/>
      <c r="I629" s="34"/>
      <c r="J629" s="34"/>
      <c r="K629" s="34"/>
    </row>
    <row r="630" spans="1:11" ht="12.75">
      <c r="A630" s="6"/>
      <c r="B630" s="6"/>
      <c r="C630" s="6"/>
      <c r="D630" s="12" t="s">
        <v>589</v>
      </c>
      <c r="E630" s="12"/>
      <c r="F630" s="9"/>
      <c r="G630" s="6"/>
      <c r="H630" s="6"/>
      <c r="I630" s="6"/>
      <c r="J630" s="37">
        <f>_xlfn.IFERROR(G630/F630,"")</f>
      </c>
      <c r="K630" s="37"/>
    </row>
    <row r="631" spans="1:11" ht="12.75">
      <c r="A631" s="13" t="s">
        <v>590</v>
      </c>
      <c r="B631" s="7" t="s">
        <v>591</v>
      </c>
      <c r="C631" s="8"/>
      <c r="D631" s="8"/>
      <c r="E631" s="8"/>
      <c r="F631" s="14"/>
      <c r="G631" s="7" t="s">
        <v>499</v>
      </c>
      <c r="H631" s="8"/>
      <c r="I631" s="8"/>
      <c r="J631" s="8"/>
      <c r="K631" s="14"/>
    </row>
    <row r="632" spans="1:11" ht="12.75">
      <c r="A632" s="15"/>
      <c r="B632" s="40" t="s">
        <v>847</v>
      </c>
      <c r="C632" s="6"/>
      <c r="D632" s="6"/>
      <c r="E632" s="6"/>
      <c r="F632" s="6"/>
      <c r="G632" s="40" t="s">
        <v>855</v>
      </c>
      <c r="H632" s="6"/>
      <c r="I632" s="6"/>
      <c r="J632" s="6"/>
      <c r="K632" s="6"/>
    </row>
    <row r="633" spans="1:11" ht="24">
      <c r="A633" s="20" t="s">
        <v>594</v>
      </c>
      <c r="B633" s="6" t="s">
        <v>595</v>
      </c>
      <c r="C633" s="6" t="s">
        <v>530</v>
      </c>
      <c r="D633" s="6" t="s">
        <v>531</v>
      </c>
      <c r="E633" s="6"/>
      <c r="F633" s="11" t="s">
        <v>596</v>
      </c>
      <c r="G633" s="6" t="s">
        <v>535</v>
      </c>
      <c r="H633" s="6" t="s">
        <v>581</v>
      </c>
      <c r="I633" s="6" t="s">
        <v>583</v>
      </c>
      <c r="J633" s="6" t="s">
        <v>597</v>
      </c>
      <c r="K633" s="6"/>
    </row>
    <row r="634" spans="1:11" ht="12.75">
      <c r="A634" s="20"/>
      <c r="B634" s="21" t="s">
        <v>598</v>
      </c>
      <c r="C634" s="21" t="s">
        <v>538</v>
      </c>
      <c r="D634" s="11" t="s">
        <v>856</v>
      </c>
      <c r="E634" s="11"/>
      <c r="F634" s="6" t="s">
        <v>857</v>
      </c>
      <c r="G634" s="6" t="s">
        <v>857</v>
      </c>
      <c r="H634" s="6">
        <v>20</v>
      </c>
      <c r="I634" s="6">
        <v>20</v>
      </c>
      <c r="J634" s="6"/>
      <c r="K634" s="6"/>
    </row>
    <row r="635" spans="1:11" ht="12.75">
      <c r="A635" s="20"/>
      <c r="B635" s="21"/>
      <c r="C635" s="21"/>
      <c r="D635" s="11" t="s">
        <v>812</v>
      </c>
      <c r="E635" s="11"/>
      <c r="F635" s="22">
        <v>1</v>
      </c>
      <c r="G635" s="22">
        <v>1</v>
      </c>
      <c r="H635" s="6">
        <v>20</v>
      </c>
      <c r="I635" s="6">
        <v>20</v>
      </c>
      <c r="J635" s="6"/>
      <c r="K635" s="6"/>
    </row>
    <row r="636" spans="1:11" ht="12.75">
      <c r="A636" s="20"/>
      <c r="B636" s="21"/>
      <c r="C636" s="21" t="s">
        <v>545</v>
      </c>
      <c r="D636" s="11" t="s">
        <v>850</v>
      </c>
      <c r="E636" s="11"/>
      <c r="F636" s="22">
        <v>0.95</v>
      </c>
      <c r="G636" s="22">
        <v>1</v>
      </c>
      <c r="H636" s="6">
        <v>20</v>
      </c>
      <c r="I636" s="6">
        <v>20</v>
      </c>
      <c r="J636" s="6"/>
      <c r="K636" s="6"/>
    </row>
    <row r="637" spans="1:11" ht="24">
      <c r="A637" s="20"/>
      <c r="B637" s="21" t="s">
        <v>550</v>
      </c>
      <c r="C637" s="21" t="s">
        <v>610</v>
      </c>
      <c r="D637" s="11" t="s">
        <v>851</v>
      </c>
      <c r="E637" s="11"/>
      <c r="F637" s="6" t="s">
        <v>852</v>
      </c>
      <c r="G637" s="6" t="s">
        <v>852</v>
      </c>
      <c r="H637" s="6">
        <v>20</v>
      </c>
      <c r="I637" s="6">
        <v>20</v>
      </c>
      <c r="J637" s="6"/>
      <c r="K637" s="6"/>
    </row>
    <row r="638" spans="1:11" ht="36">
      <c r="A638" s="20"/>
      <c r="B638" s="21" t="s">
        <v>561</v>
      </c>
      <c r="C638" s="21" t="s">
        <v>619</v>
      </c>
      <c r="D638" s="11" t="s">
        <v>853</v>
      </c>
      <c r="E638" s="11"/>
      <c r="F638" s="22">
        <v>0.95</v>
      </c>
      <c r="G638" s="22">
        <v>1</v>
      </c>
      <c r="H638" s="6">
        <v>20</v>
      </c>
      <c r="I638" s="6">
        <v>20</v>
      </c>
      <c r="J638" s="6"/>
      <c r="K638" s="6"/>
    </row>
    <row r="639" spans="1:11" ht="12.75">
      <c r="A639" s="32" t="s">
        <v>623</v>
      </c>
      <c r="B639" s="32"/>
      <c r="C639" s="32"/>
      <c r="D639" s="155" t="s">
        <v>858</v>
      </c>
      <c r="E639" s="155"/>
      <c r="F639" s="155"/>
      <c r="G639" s="155"/>
      <c r="H639" s="155"/>
      <c r="I639" s="155"/>
      <c r="J639" s="155"/>
      <c r="K639" s="155"/>
    </row>
    <row r="640" spans="1:11" ht="12.75">
      <c r="A640" s="32" t="s">
        <v>624</v>
      </c>
      <c r="B640" s="32"/>
      <c r="C640" s="32"/>
      <c r="D640" s="32"/>
      <c r="E640" s="32"/>
      <c r="F640" s="32"/>
      <c r="G640" s="32"/>
      <c r="H640" s="32">
        <v>100</v>
      </c>
      <c r="I640" s="50">
        <v>100</v>
      </c>
      <c r="J640" s="32" t="s">
        <v>625</v>
      </c>
      <c r="K640" s="32" t="s">
        <v>747</v>
      </c>
    </row>
    <row r="642" spans="1:11" ht="21">
      <c r="A642" s="3" t="s">
        <v>567</v>
      </c>
      <c r="B642" s="4"/>
      <c r="C642" s="4"/>
      <c r="D642" s="4"/>
      <c r="E642" s="4"/>
      <c r="F642" s="4"/>
      <c r="G642" s="4"/>
      <c r="H642" s="4"/>
      <c r="I642" s="4"/>
      <c r="J642" s="4"/>
      <c r="K642" s="4"/>
    </row>
    <row r="643" spans="1:11" ht="13.5">
      <c r="A643" s="5" t="s">
        <v>569</v>
      </c>
      <c r="B643" s="5"/>
      <c r="C643" s="5"/>
      <c r="D643" s="5"/>
      <c r="E643" s="5"/>
      <c r="F643" s="5"/>
      <c r="G643" s="5"/>
      <c r="H643" s="5"/>
      <c r="I643" s="5"/>
      <c r="J643" s="5"/>
      <c r="K643" s="5"/>
    </row>
    <row r="644" spans="1:11" ht="12.75">
      <c r="A644" s="6" t="s">
        <v>571</v>
      </c>
      <c r="B644" s="6"/>
      <c r="C644" s="6"/>
      <c r="D644" s="7" t="s">
        <v>859</v>
      </c>
      <c r="E644" s="8"/>
      <c r="F644" s="8"/>
      <c r="G644" s="8"/>
      <c r="H644" s="8"/>
      <c r="I644" s="8"/>
      <c r="J644" s="8"/>
      <c r="K644" s="14"/>
    </row>
    <row r="645" spans="1:11" ht="12.75">
      <c r="A645" s="6" t="s">
        <v>574</v>
      </c>
      <c r="B645" s="6"/>
      <c r="C645" s="6"/>
      <c r="D645" s="10" t="s">
        <v>489</v>
      </c>
      <c r="E645" s="10"/>
      <c r="F645" s="11"/>
      <c r="G645" s="6" t="s">
        <v>575</v>
      </c>
      <c r="H645" s="6"/>
      <c r="I645" s="6" t="s">
        <v>489</v>
      </c>
      <c r="J645" s="6"/>
      <c r="K645" s="6"/>
    </row>
    <row r="646" spans="1:11" ht="12.75">
      <c r="A646" s="6" t="s">
        <v>577</v>
      </c>
      <c r="B646" s="6"/>
      <c r="C646" s="6"/>
      <c r="D646" s="10"/>
      <c r="E646" s="6" t="s">
        <v>578</v>
      </c>
      <c r="F646" s="6" t="s">
        <v>579</v>
      </c>
      <c r="G646" s="6" t="s">
        <v>580</v>
      </c>
      <c r="H646" s="6"/>
      <c r="I646" s="6" t="s">
        <v>581</v>
      </c>
      <c r="J646" s="6" t="s">
        <v>582</v>
      </c>
      <c r="K646" s="6" t="s">
        <v>583</v>
      </c>
    </row>
    <row r="647" spans="1:11" ht="12.75">
      <c r="A647" s="6"/>
      <c r="B647" s="6"/>
      <c r="C647" s="6"/>
      <c r="D647" s="10" t="s">
        <v>584</v>
      </c>
      <c r="E647" s="10">
        <v>428481.29</v>
      </c>
      <c r="F647" s="9">
        <v>428481.29</v>
      </c>
      <c r="G647" s="55">
        <v>428481.29</v>
      </c>
      <c r="H647" s="55"/>
      <c r="I647" s="6">
        <v>10</v>
      </c>
      <c r="J647" s="35">
        <f aca="true" t="shared" si="17" ref="J647:J649">_xlfn.IFERROR(G647/F647,"")</f>
        <v>1</v>
      </c>
      <c r="K647" s="6">
        <v>10</v>
      </c>
    </row>
    <row r="648" spans="1:11" ht="12.75">
      <c r="A648" s="6"/>
      <c r="B648" s="6"/>
      <c r="C648" s="6"/>
      <c r="D648" s="11" t="s">
        <v>586</v>
      </c>
      <c r="E648" s="11"/>
      <c r="F648" s="6"/>
      <c r="G648" s="55"/>
      <c r="H648" s="55"/>
      <c r="I648" s="6"/>
      <c r="J648" s="35">
        <f t="shared" si="17"/>
      </c>
      <c r="K648" s="6"/>
    </row>
    <row r="649" spans="1:11" ht="12.75">
      <c r="A649" s="6"/>
      <c r="B649" s="6"/>
      <c r="C649" s="6"/>
      <c r="D649" s="10" t="s">
        <v>587</v>
      </c>
      <c r="E649" s="10">
        <v>428481.29</v>
      </c>
      <c r="F649" s="9">
        <v>428481.29</v>
      </c>
      <c r="G649" s="55">
        <v>428481.29</v>
      </c>
      <c r="H649" s="55"/>
      <c r="I649" s="6">
        <v>10</v>
      </c>
      <c r="J649" s="35">
        <f t="shared" si="17"/>
        <v>1</v>
      </c>
      <c r="K649" s="6">
        <v>10</v>
      </c>
    </row>
    <row r="650" spans="1:11" ht="12.75">
      <c r="A650" s="6"/>
      <c r="B650" s="6"/>
      <c r="C650" s="6"/>
      <c r="D650" s="10" t="s">
        <v>588</v>
      </c>
      <c r="E650" s="34"/>
      <c r="F650" s="34"/>
      <c r="G650" s="148"/>
      <c r="H650" s="149"/>
      <c r="I650" s="34"/>
      <c r="J650" s="34"/>
      <c r="K650" s="34"/>
    </row>
    <row r="651" spans="1:11" ht="12.75">
      <c r="A651" s="6"/>
      <c r="B651" s="6"/>
      <c r="C651" s="6"/>
      <c r="D651" s="12" t="s">
        <v>589</v>
      </c>
      <c r="E651" s="12"/>
      <c r="F651" s="9"/>
      <c r="G651" s="6"/>
      <c r="H651" s="6"/>
      <c r="I651" s="6"/>
      <c r="J651" s="37">
        <f>_xlfn.IFERROR(G651/F651,"")</f>
      </c>
      <c r="K651" s="37"/>
    </row>
    <row r="652" spans="1:11" ht="12.75">
      <c r="A652" s="13" t="s">
        <v>590</v>
      </c>
      <c r="B652" s="7" t="s">
        <v>591</v>
      </c>
      <c r="C652" s="8"/>
      <c r="D652" s="8"/>
      <c r="E652" s="8"/>
      <c r="F652" s="14"/>
      <c r="G652" s="7" t="s">
        <v>499</v>
      </c>
      <c r="H652" s="8"/>
      <c r="I652" s="8"/>
      <c r="J652" s="8"/>
      <c r="K652" s="14"/>
    </row>
    <row r="653" spans="1:11" ht="12.75">
      <c r="A653" s="15"/>
      <c r="B653" s="40" t="s">
        <v>860</v>
      </c>
      <c r="C653" s="6"/>
      <c r="D653" s="6"/>
      <c r="E653" s="6"/>
      <c r="F653" s="6"/>
      <c r="G653" s="40" t="s">
        <v>861</v>
      </c>
      <c r="H653" s="6"/>
      <c r="I653" s="6"/>
      <c r="J653" s="6"/>
      <c r="K653" s="6"/>
    </row>
    <row r="654" spans="1:11" ht="24">
      <c r="A654" s="20" t="s">
        <v>594</v>
      </c>
      <c r="B654" s="6" t="s">
        <v>595</v>
      </c>
      <c r="C654" s="6" t="s">
        <v>530</v>
      </c>
      <c r="D654" s="6" t="s">
        <v>531</v>
      </c>
      <c r="E654" s="6"/>
      <c r="F654" s="11" t="s">
        <v>596</v>
      </c>
      <c r="G654" s="6" t="s">
        <v>535</v>
      </c>
      <c r="H654" s="6" t="s">
        <v>581</v>
      </c>
      <c r="I654" s="6" t="s">
        <v>583</v>
      </c>
      <c r="J654" s="6" t="s">
        <v>597</v>
      </c>
      <c r="K654" s="6"/>
    </row>
    <row r="655" spans="1:11" ht="12.75">
      <c r="A655" s="20"/>
      <c r="B655" s="21" t="s">
        <v>598</v>
      </c>
      <c r="C655" s="21" t="s">
        <v>538</v>
      </c>
      <c r="D655" s="11" t="s">
        <v>862</v>
      </c>
      <c r="E655" s="11"/>
      <c r="F655" s="6" t="s">
        <v>863</v>
      </c>
      <c r="G655" s="22" t="s">
        <v>864</v>
      </c>
      <c r="H655" s="6">
        <v>10</v>
      </c>
      <c r="I655" s="6">
        <v>10</v>
      </c>
      <c r="J655" s="6"/>
      <c r="K655" s="6"/>
    </row>
    <row r="656" spans="1:11" ht="24">
      <c r="A656" s="20"/>
      <c r="B656" s="21"/>
      <c r="C656" s="21"/>
      <c r="D656" s="11" t="s">
        <v>812</v>
      </c>
      <c r="E656" s="11"/>
      <c r="F656" s="6" t="s">
        <v>812</v>
      </c>
      <c r="G656" s="22">
        <v>1</v>
      </c>
      <c r="H656" s="6">
        <v>10</v>
      </c>
      <c r="I656" s="6">
        <v>10</v>
      </c>
      <c r="J656" s="6"/>
      <c r="K656" s="6"/>
    </row>
    <row r="657" spans="1:11" ht="12.75">
      <c r="A657" s="20"/>
      <c r="B657" s="21"/>
      <c r="C657" s="21" t="s">
        <v>545</v>
      </c>
      <c r="D657" s="11" t="s">
        <v>865</v>
      </c>
      <c r="E657" s="11"/>
      <c r="F657" s="22">
        <v>1</v>
      </c>
      <c r="G657" s="138">
        <v>1</v>
      </c>
      <c r="H657" s="6">
        <v>10</v>
      </c>
      <c r="I657" s="6">
        <v>10</v>
      </c>
      <c r="J657" s="6"/>
      <c r="K657" s="6"/>
    </row>
    <row r="658" spans="1:11" ht="12.75">
      <c r="A658" s="20"/>
      <c r="B658" s="21"/>
      <c r="C658" s="21"/>
      <c r="D658" s="11" t="s">
        <v>850</v>
      </c>
      <c r="E658" s="11"/>
      <c r="F658" s="6" t="s">
        <v>649</v>
      </c>
      <c r="G658" s="156">
        <v>1</v>
      </c>
      <c r="H658" s="6">
        <v>10</v>
      </c>
      <c r="I658" s="6">
        <v>10</v>
      </c>
      <c r="J658" s="6"/>
      <c r="K658" s="6"/>
    </row>
    <row r="659" spans="1:11" ht="12.75">
      <c r="A659" s="20"/>
      <c r="B659" s="21" t="s">
        <v>608</v>
      </c>
      <c r="C659" s="21" t="s">
        <v>609</v>
      </c>
      <c r="D659" s="11" t="s">
        <v>814</v>
      </c>
      <c r="E659" s="11"/>
      <c r="F659" s="6" t="s">
        <v>815</v>
      </c>
      <c r="G659" s="9" t="s">
        <v>815</v>
      </c>
      <c r="H659" s="6">
        <v>15</v>
      </c>
      <c r="I659" s="6">
        <v>15</v>
      </c>
      <c r="J659" s="6"/>
      <c r="K659" s="6"/>
    </row>
    <row r="660" spans="1:11" ht="12.75">
      <c r="A660" s="20"/>
      <c r="B660" s="21"/>
      <c r="C660" s="21"/>
      <c r="D660" s="11" t="s">
        <v>866</v>
      </c>
      <c r="E660" s="11"/>
      <c r="F660" s="6" t="s">
        <v>867</v>
      </c>
      <c r="G660" s="6" t="s">
        <v>867</v>
      </c>
      <c r="H660" s="6">
        <v>15</v>
      </c>
      <c r="I660" s="6">
        <v>15</v>
      </c>
      <c r="J660" s="6"/>
      <c r="K660" s="6"/>
    </row>
    <row r="661" spans="1:11" ht="24">
      <c r="A661" s="20"/>
      <c r="B661" s="21"/>
      <c r="C661" s="21" t="s">
        <v>610</v>
      </c>
      <c r="D661" s="11" t="s">
        <v>816</v>
      </c>
      <c r="E661" s="11"/>
      <c r="F661" s="6" t="s">
        <v>815</v>
      </c>
      <c r="G661" s="6" t="s">
        <v>815</v>
      </c>
      <c r="H661" s="6">
        <v>10</v>
      </c>
      <c r="I661" s="6">
        <v>10</v>
      </c>
      <c r="J661" s="6"/>
      <c r="K661" s="6"/>
    </row>
    <row r="662" spans="1:11" ht="12.75">
      <c r="A662" s="20"/>
      <c r="B662" s="21" t="s">
        <v>561</v>
      </c>
      <c r="C662" s="21" t="s">
        <v>619</v>
      </c>
      <c r="D662" s="11" t="s">
        <v>817</v>
      </c>
      <c r="E662" s="11"/>
      <c r="F662" s="6" t="s">
        <v>649</v>
      </c>
      <c r="G662" s="22">
        <v>1</v>
      </c>
      <c r="H662" s="6">
        <v>10</v>
      </c>
      <c r="I662" s="6">
        <v>10</v>
      </c>
      <c r="J662" s="6"/>
      <c r="K662" s="6"/>
    </row>
    <row r="663" spans="1:11" ht="12.75">
      <c r="A663" s="20"/>
      <c r="B663" s="21"/>
      <c r="C663" s="21"/>
      <c r="D663" s="11" t="s">
        <v>818</v>
      </c>
      <c r="E663" s="11"/>
      <c r="F663" s="6" t="s">
        <v>819</v>
      </c>
      <c r="G663" s="6" t="s">
        <v>649</v>
      </c>
      <c r="H663" s="6">
        <v>10</v>
      </c>
      <c r="I663" s="6">
        <v>10</v>
      </c>
      <c r="J663" s="6"/>
      <c r="K663" s="6"/>
    </row>
    <row r="664" spans="1:11" ht="12.75">
      <c r="A664" s="32" t="s">
        <v>623</v>
      </c>
      <c r="B664" s="32"/>
      <c r="C664" s="32"/>
      <c r="D664" s="33"/>
      <c r="E664" s="33"/>
      <c r="F664" s="33"/>
      <c r="G664" s="33"/>
      <c r="H664" s="33"/>
      <c r="I664" s="33"/>
      <c r="J664" s="33"/>
      <c r="K664" s="33"/>
    </row>
    <row r="665" spans="1:11" ht="12.75">
      <c r="A665" s="32" t="s">
        <v>624</v>
      </c>
      <c r="B665" s="32"/>
      <c r="C665" s="32"/>
      <c r="D665" s="32"/>
      <c r="E665" s="32"/>
      <c r="F665" s="32"/>
      <c r="G665" s="32"/>
      <c r="H665" s="32">
        <v>100</v>
      </c>
      <c r="I665" s="50">
        <v>100</v>
      </c>
      <c r="J665" s="32" t="s">
        <v>625</v>
      </c>
      <c r="K665" s="32" t="s">
        <v>747</v>
      </c>
    </row>
    <row r="667" spans="1:11" ht="21">
      <c r="A667" s="3" t="s">
        <v>567</v>
      </c>
      <c r="B667" s="4"/>
      <c r="C667" s="4"/>
      <c r="D667" s="4"/>
      <c r="E667" s="4"/>
      <c r="F667" s="4"/>
      <c r="G667" s="4"/>
      <c r="H667" s="4"/>
      <c r="I667" s="4"/>
      <c r="J667" s="4"/>
      <c r="K667" s="4"/>
    </row>
    <row r="668" spans="1:11" ht="13.5">
      <c r="A668" s="5" t="s">
        <v>569</v>
      </c>
      <c r="B668" s="5"/>
      <c r="C668" s="5"/>
      <c r="D668" s="5"/>
      <c r="E668" s="5"/>
      <c r="F668" s="5"/>
      <c r="G668" s="5"/>
      <c r="H668" s="5"/>
      <c r="I668" s="5"/>
      <c r="J668" s="5"/>
      <c r="K668" s="5"/>
    </row>
    <row r="669" spans="1:11" ht="12.75">
      <c r="A669" s="6" t="s">
        <v>571</v>
      </c>
      <c r="B669" s="6"/>
      <c r="C669" s="6"/>
      <c r="D669" s="7" t="s">
        <v>868</v>
      </c>
      <c r="E669" s="8"/>
      <c r="F669" s="8"/>
      <c r="G669" s="8"/>
      <c r="H669" s="8"/>
      <c r="I669" s="8"/>
      <c r="J669" s="8"/>
      <c r="K669" s="14"/>
    </row>
    <row r="670" spans="1:11" ht="12.75">
      <c r="A670" s="6" t="s">
        <v>574</v>
      </c>
      <c r="B670" s="6"/>
      <c r="C670" s="6"/>
      <c r="D670" s="10" t="s">
        <v>489</v>
      </c>
      <c r="E670" s="10"/>
      <c r="F670" s="11"/>
      <c r="G670" s="6" t="s">
        <v>575</v>
      </c>
      <c r="H670" s="6"/>
      <c r="I670" s="6" t="s">
        <v>489</v>
      </c>
      <c r="J670" s="6"/>
      <c r="K670" s="6"/>
    </row>
    <row r="671" spans="1:11" ht="12.75">
      <c r="A671" s="6" t="s">
        <v>577</v>
      </c>
      <c r="B671" s="6"/>
      <c r="C671" s="6"/>
      <c r="D671" s="10"/>
      <c r="E671" s="6" t="s">
        <v>578</v>
      </c>
      <c r="F671" s="6" t="s">
        <v>579</v>
      </c>
      <c r="G671" s="6" t="s">
        <v>580</v>
      </c>
      <c r="H671" s="6"/>
      <c r="I671" s="6" t="s">
        <v>581</v>
      </c>
      <c r="J671" s="6" t="s">
        <v>582</v>
      </c>
      <c r="K671" s="6" t="s">
        <v>583</v>
      </c>
    </row>
    <row r="672" spans="1:11" ht="12.75">
      <c r="A672" s="6"/>
      <c r="B672" s="6"/>
      <c r="C672" s="6"/>
      <c r="D672" s="10" t="s">
        <v>584</v>
      </c>
      <c r="E672" s="10">
        <v>296300</v>
      </c>
      <c r="F672" s="9">
        <v>296300</v>
      </c>
      <c r="G672" s="6">
        <v>296300</v>
      </c>
      <c r="H672" s="6"/>
      <c r="I672" s="6">
        <v>10</v>
      </c>
      <c r="J672" s="37">
        <f aca="true" t="shared" si="18" ref="J672:J674">_xlfn.IFERROR(G672/F672,"")</f>
        <v>1</v>
      </c>
      <c r="K672" s="6">
        <v>10</v>
      </c>
    </row>
    <row r="673" spans="1:11" ht="12.75">
      <c r="A673" s="6"/>
      <c r="B673" s="6"/>
      <c r="C673" s="6"/>
      <c r="D673" s="11" t="s">
        <v>586</v>
      </c>
      <c r="E673" s="11"/>
      <c r="F673" s="6"/>
      <c r="G673" s="6"/>
      <c r="H673" s="6"/>
      <c r="I673" s="6"/>
      <c r="J673" s="37">
        <f t="shared" si="18"/>
      </c>
      <c r="K673" s="6"/>
    </row>
    <row r="674" spans="1:11" ht="12.75">
      <c r="A674" s="6"/>
      <c r="B674" s="6"/>
      <c r="C674" s="6"/>
      <c r="D674" s="10" t="s">
        <v>587</v>
      </c>
      <c r="E674" s="10">
        <v>296300</v>
      </c>
      <c r="F674" s="9">
        <v>296300</v>
      </c>
      <c r="G674" s="6">
        <v>296300</v>
      </c>
      <c r="H674" s="6"/>
      <c r="I674" s="6">
        <v>10</v>
      </c>
      <c r="J674" s="37">
        <f t="shared" si="18"/>
        <v>1</v>
      </c>
      <c r="K674" s="6">
        <v>10</v>
      </c>
    </row>
    <row r="675" spans="1:11" ht="12.75">
      <c r="A675" s="6"/>
      <c r="B675" s="6"/>
      <c r="C675" s="6"/>
      <c r="D675" s="10" t="s">
        <v>588</v>
      </c>
      <c r="E675" s="2"/>
      <c r="F675" s="34"/>
      <c r="G675" s="148"/>
      <c r="H675" s="149"/>
      <c r="I675" s="34"/>
      <c r="J675" s="34"/>
      <c r="K675" s="34"/>
    </row>
    <row r="676" spans="1:11" ht="12.75">
      <c r="A676" s="6"/>
      <c r="B676" s="6"/>
      <c r="C676" s="6"/>
      <c r="D676" s="12" t="s">
        <v>589</v>
      </c>
      <c r="E676" s="12"/>
      <c r="F676" s="9"/>
      <c r="G676" s="6"/>
      <c r="H676" s="6"/>
      <c r="I676" s="6"/>
      <c r="J676" s="37">
        <f>_xlfn.IFERROR(G676/F676,"")</f>
      </c>
      <c r="K676" s="37"/>
    </row>
    <row r="677" spans="1:11" ht="12.75">
      <c r="A677" s="13" t="s">
        <v>590</v>
      </c>
      <c r="B677" s="7" t="s">
        <v>591</v>
      </c>
      <c r="C677" s="8"/>
      <c r="D677" s="8"/>
      <c r="E677" s="8"/>
      <c r="F677" s="14"/>
      <c r="G677" s="7" t="s">
        <v>499</v>
      </c>
      <c r="H677" s="8"/>
      <c r="I677" s="8"/>
      <c r="J677" s="8"/>
      <c r="K677" s="14"/>
    </row>
    <row r="678" spans="1:11" ht="12.75">
      <c r="A678" s="15"/>
      <c r="B678" s="40" t="s">
        <v>869</v>
      </c>
      <c r="C678" s="6"/>
      <c r="D678" s="6"/>
      <c r="E678" s="6"/>
      <c r="F678" s="6"/>
      <c r="G678" s="40" t="s">
        <v>870</v>
      </c>
      <c r="H678" s="6"/>
      <c r="I678" s="6"/>
      <c r="J678" s="6"/>
      <c r="K678" s="6"/>
    </row>
    <row r="679" spans="1:11" ht="24">
      <c r="A679" s="20" t="s">
        <v>594</v>
      </c>
      <c r="B679" s="6" t="s">
        <v>595</v>
      </c>
      <c r="C679" s="6" t="s">
        <v>530</v>
      </c>
      <c r="D679" s="6" t="s">
        <v>531</v>
      </c>
      <c r="E679" s="6"/>
      <c r="F679" s="11" t="s">
        <v>596</v>
      </c>
      <c r="G679" s="6" t="s">
        <v>535</v>
      </c>
      <c r="H679" s="6" t="s">
        <v>581</v>
      </c>
      <c r="I679" s="6" t="s">
        <v>583</v>
      </c>
      <c r="J679" s="6" t="s">
        <v>597</v>
      </c>
      <c r="K679" s="6"/>
    </row>
    <row r="680" spans="1:11" ht="13.5">
      <c r="A680" s="20"/>
      <c r="B680" s="21" t="s">
        <v>598</v>
      </c>
      <c r="C680" s="21" t="s">
        <v>538</v>
      </c>
      <c r="D680" s="11" t="s">
        <v>871</v>
      </c>
      <c r="E680" s="11"/>
      <c r="F680" s="157">
        <v>1</v>
      </c>
      <c r="G680" s="157">
        <v>1</v>
      </c>
      <c r="H680" s="6">
        <v>20</v>
      </c>
      <c r="I680" s="6">
        <v>20</v>
      </c>
      <c r="J680" s="6"/>
      <c r="K680" s="6"/>
    </row>
    <row r="681" spans="1:11" ht="13.5">
      <c r="A681" s="20"/>
      <c r="B681" s="21"/>
      <c r="C681" s="21"/>
      <c r="D681" s="11" t="s">
        <v>872</v>
      </c>
      <c r="E681" s="11"/>
      <c r="F681" s="157">
        <v>1</v>
      </c>
      <c r="G681" s="157">
        <v>1</v>
      </c>
      <c r="H681" s="6">
        <v>10</v>
      </c>
      <c r="I681" s="6">
        <v>10</v>
      </c>
      <c r="J681" s="6"/>
      <c r="K681" s="6"/>
    </row>
    <row r="682" spans="1:11" ht="13.5">
      <c r="A682" s="20"/>
      <c r="B682" s="21"/>
      <c r="C682" s="21" t="s">
        <v>545</v>
      </c>
      <c r="D682" s="11" t="s">
        <v>850</v>
      </c>
      <c r="E682" s="11"/>
      <c r="F682" s="158">
        <v>0.9</v>
      </c>
      <c r="G682" s="158">
        <v>1</v>
      </c>
      <c r="H682" s="6">
        <v>20</v>
      </c>
      <c r="I682" s="6">
        <v>20</v>
      </c>
      <c r="J682" s="6"/>
      <c r="K682" s="6"/>
    </row>
    <row r="683" spans="1:11" ht="13.5">
      <c r="A683" s="20"/>
      <c r="B683" s="21"/>
      <c r="C683" s="21"/>
      <c r="D683" s="11" t="s">
        <v>873</v>
      </c>
      <c r="E683" s="11"/>
      <c r="F683" s="159">
        <v>0.9</v>
      </c>
      <c r="G683" s="159">
        <v>0.95</v>
      </c>
      <c r="H683" s="6">
        <v>10</v>
      </c>
      <c r="I683" s="6">
        <v>10</v>
      </c>
      <c r="J683" s="6"/>
      <c r="K683" s="6"/>
    </row>
    <row r="684" spans="1:11" ht="13.5">
      <c r="A684" s="20"/>
      <c r="B684" s="21"/>
      <c r="C684" s="21"/>
      <c r="D684" s="11" t="s">
        <v>874</v>
      </c>
      <c r="E684" s="11"/>
      <c r="F684" s="159">
        <v>1</v>
      </c>
      <c r="G684" s="159">
        <v>1</v>
      </c>
      <c r="H684" s="6">
        <v>10</v>
      </c>
      <c r="I684" s="6">
        <v>10</v>
      </c>
      <c r="J684" s="6"/>
      <c r="K684" s="6"/>
    </row>
    <row r="685" spans="1:11" ht="27">
      <c r="A685" s="20"/>
      <c r="B685" s="21"/>
      <c r="C685" s="21" t="s">
        <v>610</v>
      </c>
      <c r="D685" s="11" t="s">
        <v>851</v>
      </c>
      <c r="E685" s="11"/>
      <c r="F685" s="160" t="s">
        <v>852</v>
      </c>
      <c r="G685" s="160" t="s">
        <v>852</v>
      </c>
      <c r="H685" s="6">
        <v>10</v>
      </c>
      <c r="I685" s="6">
        <v>10</v>
      </c>
      <c r="J685" s="6"/>
      <c r="K685" s="6"/>
    </row>
    <row r="686" spans="1:11" ht="27">
      <c r="A686" s="20"/>
      <c r="B686" s="21"/>
      <c r="C686" s="21"/>
      <c r="D686" s="11" t="s">
        <v>875</v>
      </c>
      <c r="E686" s="11"/>
      <c r="F686" s="160" t="s">
        <v>876</v>
      </c>
      <c r="G686" s="160" t="s">
        <v>876</v>
      </c>
      <c r="H686" s="6">
        <v>10</v>
      </c>
      <c r="I686" s="6">
        <v>10</v>
      </c>
      <c r="J686" s="6"/>
      <c r="K686" s="6"/>
    </row>
    <row r="687" spans="1:11" ht="36">
      <c r="A687" s="20"/>
      <c r="B687" s="21" t="s">
        <v>561</v>
      </c>
      <c r="C687" s="21" t="s">
        <v>619</v>
      </c>
      <c r="D687" s="11" t="s">
        <v>877</v>
      </c>
      <c r="E687" s="11"/>
      <c r="F687" s="159">
        <v>0.9</v>
      </c>
      <c r="G687" s="159">
        <v>1</v>
      </c>
      <c r="H687" s="6">
        <v>10</v>
      </c>
      <c r="I687" s="6">
        <v>10</v>
      </c>
      <c r="J687" s="6"/>
      <c r="K687" s="6"/>
    </row>
    <row r="688" spans="1:11" ht="12.75">
      <c r="A688" s="32" t="s">
        <v>623</v>
      </c>
      <c r="B688" s="32"/>
      <c r="C688" s="32"/>
      <c r="D688" s="33"/>
      <c r="E688" s="33"/>
      <c r="F688" s="33"/>
      <c r="G688" s="33"/>
      <c r="H688" s="33"/>
      <c r="I688" s="33"/>
      <c r="J688" s="33"/>
      <c r="K688" s="33"/>
    </row>
    <row r="689" spans="1:11" ht="12.75">
      <c r="A689" s="32" t="s">
        <v>624</v>
      </c>
      <c r="B689" s="32"/>
      <c r="C689" s="32"/>
      <c r="D689" s="32"/>
      <c r="E689" s="32"/>
      <c r="F689" s="32"/>
      <c r="G689" s="32"/>
      <c r="H689" s="32">
        <v>100</v>
      </c>
      <c r="I689" s="50">
        <v>100</v>
      </c>
      <c r="J689" s="32" t="s">
        <v>625</v>
      </c>
      <c r="K689" s="32">
        <v>100</v>
      </c>
    </row>
    <row r="691" spans="1:11" ht="21">
      <c r="A691" s="3" t="s">
        <v>567</v>
      </c>
      <c r="B691" s="4"/>
      <c r="C691" s="4"/>
      <c r="D691" s="4"/>
      <c r="E691" s="4"/>
      <c r="F691" s="4"/>
      <c r="G691" s="4"/>
      <c r="H691" s="4"/>
      <c r="I691" s="4"/>
      <c r="J691" s="4"/>
      <c r="K691" s="4"/>
    </row>
    <row r="692" spans="1:11" ht="13.5">
      <c r="A692" s="5" t="s">
        <v>878</v>
      </c>
      <c r="B692" s="5"/>
      <c r="C692" s="5"/>
      <c r="D692" s="5"/>
      <c r="E692" s="5"/>
      <c r="F692" s="5"/>
      <c r="G692" s="5"/>
      <c r="H692" s="5"/>
      <c r="I692" s="5"/>
      <c r="J692" s="5"/>
      <c r="K692" s="5"/>
    </row>
    <row r="693" spans="1:11" ht="12.75">
      <c r="A693" s="6" t="s">
        <v>571</v>
      </c>
      <c r="B693" s="6"/>
      <c r="C693" s="6"/>
      <c r="D693" s="7" t="s">
        <v>879</v>
      </c>
      <c r="E693" s="8"/>
      <c r="F693" s="8"/>
      <c r="G693" s="8"/>
      <c r="H693" s="8"/>
      <c r="I693" s="8"/>
      <c r="J693" s="8"/>
      <c r="K693" s="14"/>
    </row>
    <row r="694" spans="1:11" ht="12.75">
      <c r="A694" s="6" t="s">
        <v>574</v>
      </c>
      <c r="B694" s="6"/>
      <c r="C694" s="6"/>
      <c r="D694" s="10"/>
      <c r="E694" s="10"/>
      <c r="F694" s="11"/>
      <c r="G694" s="6" t="s">
        <v>575</v>
      </c>
      <c r="H694" s="6"/>
      <c r="I694" s="6"/>
      <c r="J694" s="6"/>
      <c r="K694" s="6"/>
    </row>
    <row r="695" spans="1:11" ht="12.75">
      <c r="A695" s="6" t="s">
        <v>577</v>
      </c>
      <c r="B695" s="6"/>
      <c r="C695" s="6"/>
      <c r="D695" s="10"/>
      <c r="E695" s="6" t="s">
        <v>578</v>
      </c>
      <c r="F695" s="6" t="s">
        <v>579</v>
      </c>
      <c r="G695" s="6" t="s">
        <v>580</v>
      </c>
      <c r="H695" s="6"/>
      <c r="I695" s="6" t="s">
        <v>581</v>
      </c>
      <c r="J695" s="6" t="s">
        <v>582</v>
      </c>
      <c r="K695" s="6" t="s">
        <v>583</v>
      </c>
    </row>
    <row r="696" spans="1:11" ht="12.75">
      <c r="A696" s="6"/>
      <c r="B696" s="6"/>
      <c r="C696" s="6"/>
      <c r="D696" s="10" t="s">
        <v>584</v>
      </c>
      <c r="E696" s="10">
        <v>185698.6</v>
      </c>
      <c r="F696" s="9">
        <v>185698.6</v>
      </c>
      <c r="G696" s="6">
        <v>185698.6</v>
      </c>
      <c r="H696" s="6"/>
      <c r="I696" s="6">
        <v>10</v>
      </c>
      <c r="J696" s="37">
        <f aca="true" t="shared" si="19" ref="J696:J700">_xlfn.IFERROR(G696/F696,"")</f>
        <v>1</v>
      </c>
      <c r="K696" s="44">
        <v>10</v>
      </c>
    </row>
    <row r="697" spans="1:11" ht="12.75">
      <c r="A697" s="6"/>
      <c r="B697" s="6"/>
      <c r="C697" s="6"/>
      <c r="D697" s="11" t="s">
        <v>586</v>
      </c>
      <c r="E697" s="10">
        <v>185698.6</v>
      </c>
      <c r="F697" s="9">
        <v>185698.6</v>
      </c>
      <c r="G697" s="6">
        <v>185698.6</v>
      </c>
      <c r="H697" s="6"/>
      <c r="I697" s="6"/>
      <c r="J697" s="37">
        <f t="shared" si="19"/>
        <v>1</v>
      </c>
      <c r="K697" s="37"/>
    </row>
    <row r="698" spans="1:11" ht="12.75">
      <c r="A698" s="6"/>
      <c r="B698" s="6"/>
      <c r="C698" s="6"/>
      <c r="D698" s="10" t="s">
        <v>587</v>
      </c>
      <c r="E698" s="10"/>
      <c r="F698" s="9"/>
      <c r="G698" s="6"/>
      <c r="H698" s="6"/>
      <c r="I698" s="6"/>
      <c r="J698" s="37">
        <f t="shared" si="19"/>
      </c>
      <c r="K698" s="17"/>
    </row>
    <row r="699" spans="1:11" ht="12.75">
      <c r="A699" s="6"/>
      <c r="B699" s="6"/>
      <c r="C699" s="6"/>
      <c r="D699" s="10" t="s">
        <v>588</v>
      </c>
      <c r="E699" s="10"/>
      <c r="F699" s="9"/>
      <c r="G699" s="6"/>
      <c r="H699" s="6"/>
      <c r="I699" s="6"/>
      <c r="J699" s="37">
        <f t="shared" si="19"/>
      </c>
      <c r="K699" s="17"/>
    </row>
    <row r="700" spans="1:11" ht="12.75">
      <c r="A700" s="6"/>
      <c r="B700" s="6"/>
      <c r="C700" s="6"/>
      <c r="D700" s="12" t="s">
        <v>589</v>
      </c>
      <c r="E700" s="12"/>
      <c r="F700" s="9"/>
      <c r="G700" s="6"/>
      <c r="H700" s="6"/>
      <c r="I700" s="6"/>
      <c r="J700" s="37">
        <f t="shared" si="19"/>
      </c>
      <c r="K700" s="37"/>
    </row>
    <row r="701" spans="1:11" ht="12.75">
      <c r="A701" s="13" t="s">
        <v>590</v>
      </c>
      <c r="B701" s="7" t="s">
        <v>591</v>
      </c>
      <c r="C701" s="8"/>
      <c r="D701" s="8"/>
      <c r="E701" s="8"/>
      <c r="F701" s="14"/>
      <c r="G701" s="7" t="s">
        <v>499</v>
      </c>
      <c r="H701" s="8"/>
      <c r="I701" s="8"/>
      <c r="J701" s="8"/>
      <c r="K701" s="14"/>
    </row>
    <row r="702" spans="1:11" ht="12.75">
      <c r="A702" s="15"/>
      <c r="B702" s="16" t="s">
        <v>880</v>
      </c>
      <c r="C702" s="17"/>
      <c r="D702" s="17"/>
      <c r="E702" s="17"/>
      <c r="F702" s="17"/>
      <c r="G702" s="40" t="s">
        <v>881</v>
      </c>
      <c r="H702" s="6"/>
      <c r="I702" s="6"/>
      <c r="J702" s="6"/>
      <c r="K702" s="6"/>
    </row>
    <row r="703" spans="1:11" ht="24">
      <c r="A703" s="20" t="s">
        <v>594</v>
      </c>
      <c r="B703" s="6" t="s">
        <v>595</v>
      </c>
      <c r="C703" s="6" t="s">
        <v>530</v>
      </c>
      <c r="D703" s="6" t="s">
        <v>531</v>
      </c>
      <c r="E703" s="6"/>
      <c r="F703" s="11" t="s">
        <v>596</v>
      </c>
      <c r="G703" s="6" t="s">
        <v>535</v>
      </c>
      <c r="H703" s="6" t="s">
        <v>581</v>
      </c>
      <c r="I703" s="6" t="s">
        <v>583</v>
      </c>
      <c r="J703" s="6" t="s">
        <v>597</v>
      </c>
      <c r="K703" s="6"/>
    </row>
    <row r="704" spans="1:11" ht="12.75">
      <c r="A704" s="20"/>
      <c r="B704" s="21" t="s">
        <v>598</v>
      </c>
      <c r="C704" s="21" t="s">
        <v>538</v>
      </c>
      <c r="D704" s="161" t="s">
        <v>882</v>
      </c>
      <c r="E704" s="162"/>
      <c r="F704" s="13" t="s">
        <v>883</v>
      </c>
      <c r="G704" s="163" t="s">
        <v>883</v>
      </c>
      <c r="H704" s="164">
        <v>20</v>
      </c>
      <c r="I704" s="164">
        <v>20</v>
      </c>
      <c r="J704" s="161"/>
      <c r="K704" s="162"/>
    </row>
    <row r="705" spans="1:11" ht="12.75">
      <c r="A705" s="20"/>
      <c r="B705" s="21"/>
      <c r="C705" s="21"/>
      <c r="D705" s="165"/>
      <c r="E705" s="166"/>
      <c r="F705" s="167"/>
      <c r="G705" s="168"/>
      <c r="H705" s="168"/>
      <c r="I705" s="168"/>
      <c r="J705" s="165"/>
      <c r="K705" s="166"/>
    </row>
    <row r="706" spans="1:11" ht="12.75">
      <c r="A706" s="20"/>
      <c r="B706" s="21"/>
      <c r="C706" s="21"/>
      <c r="D706" s="169"/>
      <c r="E706" s="170"/>
      <c r="F706" s="15"/>
      <c r="G706" s="171"/>
      <c r="H706" s="171"/>
      <c r="I706" s="171"/>
      <c r="J706" s="169"/>
      <c r="K706" s="170"/>
    </row>
    <row r="707" spans="1:11" ht="12.75">
      <c r="A707" s="20"/>
      <c r="B707" s="21"/>
      <c r="C707" s="21" t="s">
        <v>542</v>
      </c>
      <c r="D707" s="172" t="s">
        <v>884</v>
      </c>
      <c r="E707" s="173"/>
      <c r="F707" s="174" t="s">
        <v>884</v>
      </c>
      <c r="G707" s="163" t="s">
        <v>885</v>
      </c>
      <c r="H707" s="175">
        <v>10</v>
      </c>
      <c r="I707" s="175">
        <v>9</v>
      </c>
      <c r="J707" s="161"/>
      <c r="K707" s="162"/>
    </row>
    <row r="708" spans="1:11" ht="12.75">
      <c r="A708" s="20"/>
      <c r="B708" s="21"/>
      <c r="C708" s="21"/>
      <c r="D708" s="176"/>
      <c r="E708" s="177"/>
      <c r="F708" s="178"/>
      <c r="G708" s="168"/>
      <c r="H708" s="179"/>
      <c r="I708" s="179"/>
      <c r="J708" s="165"/>
      <c r="K708" s="166"/>
    </row>
    <row r="709" spans="1:11" ht="12.75">
      <c r="A709" s="20"/>
      <c r="B709" s="21"/>
      <c r="C709" s="21"/>
      <c r="D709" s="180"/>
      <c r="E709" s="181"/>
      <c r="F709" s="182"/>
      <c r="G709" s="171"/>
      <c r="H709" s="183"/>
      <c r="I709" s="183"/>
      <c r="J709" s="169"/>
      <c r="K709" s="170"/>
    </row>
    <row r="710" spans="1:11" ht="12.75">
      <c r="A710" s="20"/>
      <c r="B710" s="21"/>
      <c r="C710" s="21" t="s">
        <v>545</v>
      </c>
      <c r="D710" s="11" t="s">
        <v>604</v>
      </c>
      <c r="E710" s="11"/>
      <c r="F710" s="6"/>
      <c r="G710" s="22"/>
      <c r="H710" s="22"/>
      <c r="I710" s="22"/>
      <c r="J710" s="6"/>
      <c r="K710" s="6"/>
    </row>
    <row r="711" spans="1:11" ht="12.75">
      <c r="A711" s="20"/>
      <c r="B711" s="21"/>
      <c r="C711" s="21"/>
      <c r="D711" s="11" t="s">
        <v>602</v>
      </c>
      <c r="E711" s="11"/>
      <c r="F711" s="6"/>
      <c r="G711" s="25"/>
      <c r="H711" s="26"/>
      <c r="I711" s="26"/>
      <c r="J711" s="6"/>
      <c r="K711" s="6"/>
    </row>
    <row r="712" spans="1:11" ht="12.75">
      <c r="A712" s="20"/>
      <c r="B712" s="21"/>
      <c r="C712" s="21"/>
      <c r="D712" s="11" t="s">
        <v>603</v>
      </c>
      <c r="E712" s="11"/>
      <c r="F712" s="6"/>
      <c r="G712" s="27"/>
      <c r="H712" s="27"/>
      <c r="I712" s="27"/>
      <c r="J712" s="6"/>
      <c r="K712" s="6"/>
    </row>
    <row r="713" spans="1:11" ht="12.75">
      <c r="A713" s="20"/>
      <c r="B713" s="21"/>
      <c r="C713" s="21" t="s">
        <v>548</v>
      </c>
      <c r="D713" s="11" t="s">
        <v>604</v>
      </c>
      <c r="E713" s="11"/>
      <c r="F713" s="6"/>
      <c r="G713" s="6"/>
      <c r="H713" s="6"/>
      <c r="I713" s="6"/>
      <c r="J713" s="6"/>
      <c r="K713" s="6"/>
    </row>
    <row r="714" spans="1:11" ht="12.75">
      <c r="A714" s="20"/>
      <c r="B714" s="21"/>
      <c r="C714" s="21"/>
      <c r="D714" s="11" t="s">
        <v>602</v>
      </c>
      <c r="E714" s="11"/>
      <c r="F714" s="6"/>
      <c r="G714" s="6"/>
      <c r="H714" s="6"/>
      <c r="I714" s="6"/>
      <c r="J714" s="6"/>
      <c r="K714" s="6"/>
    </row>
    <row r="715" spans="1:11" ht="12.75">
      <c r="A715" s="20"/>
      <c r="B715" s="21"/>
      <c r="C715" s="21"/>
      <c r="D715" s="11" t="s">
        <v>603</v>
      </c>
      <c r="E715" s="11"/>
      <c r="F715" s="6"/>
      <c r="G715" s="6"/>
      <c r="H715" s="6"/>
      <c r="I715" s="6"/>
      <c r="J715" s="6"/>
      <c r="K715" s="6"/>
    </row>
    <row r="716" spans="1:11" ht="12.75">
      <c r="A716" s="20"/>
      <c r="B716" s="21" t="s">
        <v>608</v>
      </c>
      <c r="C716" s="21" t="s">
        <v>609</v>
      </c>
      <c r="D716" s="172" t="s">
        <v>886</v>
      </c>
      <c r="E716" s="173"/>
      <c r="F716" s="174" t="s">
        <v>886</v>
      </c>
      <c r="G716" s="13" t="s">
        <v>885</v>
      </c>
      <c r="H716" s="175">
        <v>10</v>
      </c>
      <c r="I716" s="175">
        <v>10</v>
      </c>
      <c r="J716" s="161"/>
      <c r="K716" s="162"/>
    </row>
    <row r="717" spans="1:11" ht="12.75">
      <c r="A717" s="20"/>
      <c r="B717" s="21"/>
      <c r="C717" s="21"/>
      <c r="D717" s="176"/>
      <c r="E717" s="177"/>
      <c r="F717" s="178"/>
      <c r="G717" s="167"/>
      <c r="H717" s="179"/>
      <c r="I717" s="179"/>
      <c r="J717" s="165"/>
      <c r="K717" s="166"/>
    </row>
    <row r="718" spans="1:11" ht="12.75">
      <c r="A718" s="20"/>
      <c r="B718" s="21"/>
      <c r="C718" s="21"/>
      <c r="D718" s="180"/>
      <c r="E718" s="181"/>
      <c r="F718" s="182"/>
      <c r="G718" s="15"/>
      <c r="H718" s="183"/>
      <c r="I718" s="183"/>
      <c r="J718" s="169"/>
      <c r="K718" s="170"/>
    </row>
    <row r="719" spans="1:11" ht="52.5">
      <c r="A719" s="20"/>
      <c r="B719" s="21"/>
      <c r="C719" s="21" t="s">
        <v>610</v>
      </c>
      <c r="D719" s="11" t="s">
        <v>887</v>
      </c>
      <c r="E719" s="11"/>
      <c r="F719" s="184" t="s">
        <v>887</v>
      </c>
      <c r="G719" s="6" t="s">
        <v>885</v>
      </c>
      <c r="H719" s="185">
        <v>10</v>
      </c>
      <c r="I719" s="185">
        <v>10</v>
      </c>
      <c r="J719" s="6"/>
      <c r="K719" s="6"/>
    </row>
    <row r="720" spans="1:11" ht="63">
      <c r="A720" s="20"/>
      <c r="B720" s="21"/>
      <c r="C720" s="21"/>
      <c r="D720" s="11" t="s">
        <v>888</v>
      </c>
      <c r="E720" s="11"/>
      <c r="F720" s="184" t="s">
        <v>888</v>
      </c>
      <c r="G720" s="6" t="s">
        <v>885</v>
      </c>
      <c r="H720" s="185">
        <v>10</v>
      </c>
      <c r="I720" s="185">
        <v>10</v>
      </c>
      <c r="J720" s="6"/>
      <c r="K720" s="6"/>
    </row>
    <row r="721" spans="1:11" ht="12.75">
      <c r="A721" s="20"/>
      <c r="B721" s="21"/>
      <c r="C721" s="21"/>
      <c r="D721" s="11"/>
      <c r="E721" s="11"/>
      <c r="F721" s="6"/>
      <c r="G721" s="17"/>
      <c r="H721" s="11"/>
      <c r="I721" s="11"/>
      <c r="J721" s="6"/>
      <c r="K721" s="6"/>
    </row>
    <row r="722" spans="1:11" ht="12.75">
      <c r="A722" s="20"/>
      <c r="B722" s="21"/>
      <c r="C722" s="21" t="s">
        <v>617</v>
      </c>
      <c r="D722" s="172" t="s">
        <v>889</v>
      </c>
      <c r="E722" s="173"/>
      <c r="F722" s="174" t="s">
        <v>889</v>
      </c>
      <c r="G722" s="13" t="s">
        <v>885</v>
      </c>
      <c r="H722" s="175">
        <v>10</v>
      </c>
      <c r="I722" s="175">
        <v>10</v>
      </c>
      <c r="J722" s="161"/>
      <c r="K722" s="162"/>
    </row>
    <row r="723" spans="1:11" ht="12.75">
      <c r="A723" s="20"/>
      <c r="B723" s="21"/>
      <c r="C723" s="21"/>
      <c r="D723" s="176"/>
      <c r="E723" s="177"/>
      <c r="F723" s="178"/>
      <c r="G723" s="167"/>
      <c r="H723" s="179"/>
      <c r="I723" s="179"/>
      <c r="J723" s="165"/>
      <c r="K723" s="166"/>
    </row>
    <row r="724" spans="1:11" ht="12.75">
      <c r="A724" s="20"/>
      <c r="B724" s="21"/>
      <c r="C724" s="21"/>
      <c r="D724" s="180"/>
      <c r="E724" s="181"/>
      <c r="F724" s="182"/>
      <c r="G724" s="15"/>
      <c r="H724" s="183"/>
      <c r="I724" s="183"/>
      <c r="J724" s="169"/>
      <c r="K724" s="170"/>
    </row>
    <row r="725" spans="1:11" ht="12.75">
      <c r="A725" s="20"/>
      <c r="B725" s="21"/>
      <c r="C725" s="21" t="s">
        <v>618</v>
      </c>
      <c r="D725" s="11" t="s">
        <v>604</v>
      </c>
      <c r="E725" s="11"/>
      <c r="F725" s="6"/>
      <c r="G725" s="6"/>
      <c r="H725" s="6"/>
      <c r="I725" s="6"/>
      <c r="J725" s="6"/>
      <c r="K725" s="6"/>
    </row>
    <row r="726" spans="1:11" ht="12.75">
      <c r="A726" s="20"/>
      <c r="B726" s="21"/>
      <c r="C726" s="21"/>
      <c r="D726" s="11" t="s">
        <v>602</v>
      </c>
      <c r="E726" s="11"/>
      <c r="F726" s="6"/>
      <c r="G726" s="11"/>
      <c r="H726" s="11"/>
      <c r="I726" s="11"/>
      <c r="J726" s="6"/>
      <c r="K726" s="6"/>
    </row>
    <row r="727" spans="1:11" ht="12.75">
      <c r="A727" s="20"/>
      <c r="B727" s="21"/>
      <c r="C727" s="21"/>
      <c r="D727" s="11" t="s">
        <v>603</v>
      </c>
      <c r="E727" s="11"/>
      <c r="F727" s="6"/>
      <c r="G727" s="6"/>
      <c r="H727" s="6"/>
      <c r="I727" s="6"/>
      <c r="J727" s="6"/>
      <c r="K727" s="6"/>
    </row>
    <row r="728" spans="1:11" ht="12.75">
      <c r="A728" s="20"/>
      <c r="B728" s="21" t="s">
        <v>561</v>
      </c>
      <c r="C728" s="21" t="s">
        <v>619</v>
      </c>
      <c r="D728" s="172" t="s">
        <v>890</v>
      </c>
      <c r="E728" s="173"/>
      <c r="F728" s="186" t="s">
        <v>890</v>
      </c>
      <c r="G728" s="13" t="s">
        <v>885</v>
      </c>
      <c r="H728" s="175">
        <v>20</v>
      </c>
      <c r="I728" s="175">
        <v>20</v>
      </c>
      <c r="J728" s="161"/>
      <c r="K728" s="162"/>
    </row>
    <row r="729" spans="1:11" ht="12.75">
      <c r="A729" s="20"/>
      <c r="B729" s="21"/>
      <c r="C729" s="21"/>
      <c r="D729" s="176"/>
      <c r="E729" s="177"/>
      <c r="F729" s="187"/>
      <c r="G729" s="167"/>
      <c r="H729" s="179"/>
      <c r="I729" s="179"/>
      <c r="J729" s="165"/>
      <c r="K729" s="166"/>
    </row>
    <row r="730" spans="1:11" ht="12.75">
      <c r="A730" s="20"/>
      <c r="B730" s="21"/>
      <c r="C730" s="21"/>
      <c r="D730" s="180"/>
      <c r="E730" s="181"/>
      <c r="F730" s="188"/>
      <c r="G730" s="15"/>
      <c r="H730" s="183"/>
      <c r="I730" s="183"/>
      <c r="J730" s="169"/>
      <c r="K730" s="170"/>
    </row>
    <row r="731" spans="1:11" ht="12.75">
      <c r="A731" s="32" t="s">
        <v>623</v>
      </c>
      <c r="B731" s="32"/>
      <c r="C731" s="32"/>
      <c r="D731" s="33"/>
      <c r="E731" s="33"/>
      <c r="F731" s="33"/>
      <c r="G731" s="33"/>
      <c r="H731" s="33"/>
      <c r="I731" s="33"/>
      <c r="J731" s="33"/>
      <c r="K731" s="33"/>
    </row>
    <row r="732" spans="1:11" ht="12.75">
      <c r="A732" s="32" t="s">
        <v>624</v>
      </c>
      <c r="B732" s="32"/>
      <c r="C732" s="32"/>
      <c r="D732" s="32"/>
      <c r="E732" s="32"/>
      <c r="F732" s="32"/>
      <c r="G732" s="32"/>
      <c r="H732" s="32">
        <v>100</v>
      </c>
      <c r="I732" s="32">
        <f>K696+I704+I707+I716+I719+I720+I722+I728</f>
        <v>99</v>
      </c>
      <c r="J732" s="32" t="s">
        <v>625</v>
      </c>
      <c r="K732" s="51" t="s">
        <v>663</v>
      </c>
    </row>
    <row r="734" spans="1:11" ht="21">
      <c r="A734" s="3" t="s">
        <v>567</v>
      </c>
      <c r="B734" s="4"/>
      <c r="C734" s="4"/>
      <c r="D734" s="4"/>
      <c r="E734" s="4"/>
      <c r="F734" s="4"/>
      <c r="G734" s="4"/>
      <c r="H734" s="4"/>
      <c r="I734" s="4"/>
      <c r="J734" s="4"/>
      <c r="K734" s="4"/>
    </row>
    <row r="735" spans="1:11" ht="13.5">
      <c r="A735" s="5" t="s">
        <v>891</v>
      </c>
      <c r="B735" s="5"/>
      <c r="C735" s="5"/>
      <c r="D735" s="5"/>
      <c r="E735" s="5"/>
      <c r="F735" s="5"/>
      <c r="G735" s="5"/>
      <c r="H735" s="5"/>
      <c r="I735" s="5"/>
      <c r="J735" s="5"/>
      <c r="K735" s="5"/>
    </row>
    <row r="736" spans="1:11" ht="12.75">
      <c r="A736" s="6" t="s">
        <v>571</v>
      </c>
      <c r="B736" s="6"/>
      <c r="C736" s="6"/>
      <c r="D736" s="7" t="s">
        <v>892</v>
      </c>
      <c r="E736" s="8"/>
      <c r="F736" s="8"/>
      <c r="G736" s="8"/>
      <c r="H736" s="8"/>
      <c r="I736" s="8"/>
      <c r="J736" s="8"/>
      <c r="K736" s="14"/>
    </row>
    <row r="737" spans="1:11" ht="12.75">
      <c r="A737" s="6" t="s">
        <v>574</v>
      </c>
      <c r="B737" s="6"/>
      <c r="C737" s="6"/>
      <c r="D737" s="10"/>
      <c r="E737" s="10"/>
      <c r="F737" s="11"/>
      <c r="G737" s="6" t="s">
        <v>575</v>
      </c>
      <c r="H737" s="6"/>
      <c r="I737" s="6"/>
      <c r="J737" s="6"/>
      <c r="K737" s="6"/>
    </row>
    <row r="738" spans="1:11" ht="12.75">
      <c r="A738" s="6" t="s">
        <v>577</v>
      </c>
      <c r="B738" s="6"/>
      <c r="C738" s="6"/>
      <c r="D738" s="10"/>
      <c r="E738" s="6" t="s">
        <v>578</v>
      </c>
      <c r="F738" s="6" t="s">
        <v>579</v>
      </c>
      <c r="G738" s="6" t="s">
        <v>580</v>
      </c>
      <c r="H738" s="6"/>
      <c r="I738" s="6" t="s">
        <v>581</v>
      </c>
      <c r="J738" s="6" t="s">
        <v>582</v>
      </c>
      <c r="K738" s="6" t="s">
        <v>583</v>
      </c>
    </row>
    <row r="739" spans="1:11" ht="12.75">
      <c r="A739" s="6"/>
      <c r="B739" s="6"/>
      <c r="C739" s="6"/>
      <c r="D739" s="10" t="s">
        <v>584</v>
      </c>
      <c r="E739" s="10" t="s">
        <v>893</v>
      </c>
      <c r="F739" s="9" t="s">
        <v>893</v>
      </c>
      <c r="G739" s="6" t="s">
        <v>893</v>
      </c>
      <c r="H739" s="6"/>
      <c r="I739" s="6">
        <v>10</v>
      </c>
      <c r="J739" s="37">
        <v>1</v>
      </c>
      <c r="K739" s="84">
        <v>10</v>
      </c>
    </row>
    <row r="740" spans="1:11" ht="12.75">
      <c r="A740" s="6"/>
      <c r="B740" s="6"/>
      <c r="C740" s="6"/>
      <c r="D740" s="11" t="s">
        <v>586</v>
      </c>
      <c r="E740" s="10" t="s">
        <v>893</v>
      </c>
      <c r="F740" s="9" t="s">
        <v>893</v>
      </c>
      <c r="G740" s="6" t="s">
        <v>893</v>
      </c>
      <c r="H740" s="6"/>
      <c r="I740" s="6">
        <v>10</v>
      </c>
      <c r="J740" s="37">
        <v>1</v>
      </c>
      <c r="K740" s="84">
        <v>10</v>
      </c>
    </row>
    <row r="741" spans="1:11" ht="12.75">
      <c r="A741" s="6"/>
      <c r="B741" s="6"/>
      <c r="C741" s="6"/>
      <c r="D741" s="10" t="s">
        <v>587</v>
      </c>
      <c r="E741" s="10"/>
      <c r="F741" s="9"/>
      <c r="G741" s="6"/>
      <c r="H741" s="6"/>
      <c r="I741" s="6"/>
      <c r="J741" s="37">
        <f aca="true" t="shared" si="20" ref="J741:J743">_xlfn.IFERROR(G741/F741,"")</f>
      </c>
      <c r="K741" s="17"/>
    </row>
    <row r="742" spans="1:11" ht="12.75">
      <c r="A742" s="6"/>
      <c r="B742" s="6"/>
      <c r="C742" s="6"/>
      <c r="D742" s="10" t="s">
        <v>588</v>
      </c>
      <c r="E742" s="10"/>
      <c r="F742" s="9"/>
      <c r="G742" s="6"/>
      <c r="H742" s="6"/>
      <c r="I742" s="6"/>
      <c r="J742" s="37">
        <f t="shared" si="20"/>
      </c>
      <c r="K742" s="17"/>
    </row>
    <row r="743" spans="1:11" ht="12.75">
      <c r="A743" s="6"/>
      <c r="B743" s="6"/>
      <c r="C743" s="6"/>
      <c r="D743" s="12" t="s">
        <v>589</v>
      </c>
      <c r="E743" s="12"/>
      <c r="F743" s="9"/>
      <c r="G743" s="6"/>
      <c r="H743" s="6"/>
      <c r="I743" s="6"/>
      <c r="J743" s="37">
        <f t="shared" si="20"/>
      </c>
      <c r="K743" s="37"/>
    </row>
    <row r="744" spans="1:11" ht="12.75">
      <c r="A744" s="13" t="s">
        <v>590</v>
      </c>
      <c r="B744" s="7" t="s">
        <v>591</v>
      </c>
      <c r="C744" s="8"/>
      <c r="D744" s="8"/>
      <c r="E744" s="8"/>
      <c r="F744" s="14"/>
      <c r="G744" s="7" t="s">
        <v>499</v>
      </c>
      <c r="H744" s="8"/>
      <c r="I744" s="8"/>
      <c r="J744" s="8"/>
      <c r="K744" s="14"/>
    </row>
    <row r="745" spans="1:11" ht="12.75">
      <c r="A745" s="15"/>
      <c r="B745" s="40" t="s">
        <v>894</v>
      </c>
      <c r="C745" s="6"/>
      <c r="D745" s="6"/>
      <c r="E745" s="6"/>
      <c r="F745" s="6"/>
      <c r="G745" s="40" t="s">
        <v>895</v>
      </c>
      <c r="H745" s="6"/>
      <c r="I745" s="6"/>
      <c r="J745" s="6"/>
      <c r="K745" s="6"/>
    </row>
    <row r="746" spans="1:11" ht="24">
      <c r="A746" s="20" t="s">
        <v>594</v>
      </c>
      <c r="B746" s="6" t="s">
        <v>595</v>
      </c>
      <c r="C746" s="6" t="s">
        <v>530</v>
      </c>
      <c r="D746" s="6" t="s">
        <v>531</v>
      </c>
      <c r="E746" s="6"/>
      <c r="F746" s="11" t="s">
        <v>596</v>
      </c>
      <c r="G746" s="6" t="s">
        <v>535</v>
      </c>
      <c r="H746" s="6" t="s">
        <v>581</v>
      </c>
      <c r="I746" s="6" t="s">
        <v>583</v>
      </c>
      <c r="J746" s="6" t="s">
        <v>597</v>
      </c>
      <c r="K746" s="6"/>
    </row>
    <row r="747" spans="1:11" ht="12.75">
      <c r="A747" s="20"/>
      <c r="B747" s="21" t="s">
        <v>598</v>
      </c>
      <c r="C747" s="21" t="s">
        <v>538</v>
      </c>
      <c r="D747" s="11" t="s">
        <v>604</v>
      </c>
      <c r="E747" s="11"/>
      <c r="F747" s="6"/>
      <c r="G747" s="22"/>
      <c r="H747" s="22"/>
      <c r="I747" s="22"/>
      <c r="J747" s="6"/>
      <c r="K747" s="6"/>
    </row>
    <row r="748" spans="1:11" ht="12.75">
      <c r="A748" s="20"/>
      <c r="B748" s="21"/>
      <c r="C748" s="21"/>
      <c r="D748" s="11" t="s">
        <v>896</v>
      </c>
      <c r="E748" s="11"/>
      <c r="F748" s="6" t="s">
        <v>893</v>
      </c>
      <c r="G748" s="22" t="s">
        <v>897</v>
      </c>
      <c r="H748" s="23">
        <v>30</v>
      </c>
      <c r="I748" s="23">
        <v>30</v>
      </c>
      <c r="J748" s="6"/>
      <c r="K748" s="6"/>
    </row>
    <row r="749" spans="1:11" ht="12.75">
      <c r="A749" s="20"/>
      <c r="B749" s="21"/>
      <c r="C749" s="21"/>
      <c r="D749" s="11" t="s">
        <v>603</v>
      </c>
      <c r="E749" s="11"/>
      <c r="F749" s="6"/>
      <c r="G749" s="22"/>
      <c r="H749" s="22"/>
      <c r="I749" s="22"/>
      <c r="J749" s="6"/>
      <c r="K749" s="6"/>
    </row>
    <row r="750" spans="1:11" ht="12.75">
      <c r="A750" s="20"/>
      <c r="B750" s="21"/>
      <c r="C750" s="21" t="s">
        <v>542</v>
      </c>
      <c r="D750" s="11" t="s">
        <v>604</v>
      </c>
      <c r="E750" s="11"/>
      <c r="F750" s="6"/>
      <c r="G750" s="22"/>
      <c r="H750" s="22"/>
      <c r="I750" s="22"/>
      <c r="J750" s="6"/>
      <c r="K750" s="6"/>
    </row>
    <row r="751" spans="1:11" ht="12.75">
      <c r="A751" s="20"/>
      <c r="B751" s="21"/>
      <c r="C751" s="21"/>
      <c r="D751" s="11" t="s">
        <v>602</v>
      </c>
      <c r="E751" s="11"/>
      <c r="F751" s="6"/>
      <c r="G751" s="22"/>
      <c r="H751" s="22"/>
      <c r="I751" s="22"/>
      <c r="J751" s="6"/>
      <c r="K751" s="6"/>
    </row>
    <row r="752" spans="1:11" ht="12.75">
      <c r="A752" s="20"/>
      <c r="B752" s="21"/>
      <c r="C752" s="21"/>
      <c r="D752" s="11" t="s">
        <v>603</v>
      </c>
      <c r="E752" s="11"/>
      <c r="F752" s="6"/>
      <c r="G752" s="22"/>
      <c r="H752" s="22"/>
      <c r="I752" s="22"/>
      <c r="J752" s="6"/>
      <c r="K752" s="6"/>
    </row>
    <row r="753" spans="1:11" ht="12.75">
      <c r="A753" s="20"/>
      <c r="B753" s="21"/>
      <c r="C753" s="21" t="s">
        <v>545</v>
      </c>
      <c r="D753" s="11" t="s">
        <v>898</v>
      </c>
      <c r="E753" s="11"/>
      <c r="F753" s="6" t="s">
        <v>899</v>
      </c>
      <c r="G753" s="22" t="s">
        <v>899</v>
      </c>
      <c r="H753" s="23">
        <v>20</v>
      </c>
      <c r="I753" s="23">
        <v>20</v>
      </c>
      <c r="J753" s="6"/>
      <c r="K753" s="6"/>
    </row>
    <row r="754" spans="1:11" ht="12.75">
      <c r="A754" s="20"/>
      <c r="B754" s="21"/>
      <c r="C754" s="21"/>
      <c r="D754" s="11" t="s">
        <v>602</v>
      </c>
      <c r="E754" s="11"/>
      <c r="F754" s="6"/>
      <c r="G754" s="25"/>
      <c r="H754" s="26"/>
      <c r="I754" s="26"/>
      <c r="J754" s="6"/>
      <c r="K754" s="6"/>
    </row>
    <row r="755" spans="1:11" ht="12.75">
      <c r="A755" s="20"/>
      <c r="B755" s="21"/>
      <c r="C755" s="21"/>
      <c r="D755" s="11" t="s">
        <v>603</v>
      </c>
      <c r="E755" s="11"/>
      <c r="F755" s="6"/>
      <c r="G755" s="27"/>
      <c r="H755" s="27"/>
      <c r="I755" s="27"/>
      <c r="J755" s="6"/>
      <c r="K755" s="6"/>
    </row>
    <row r="756" spans="1:11" ht="12.75">
      <c r="A756" s="20"/>
      <c r="B756" s="21"/>
      <c r="C756" s="21" t="s">
        <v>548</v>
      </c>
      <c r="D756" s="11" t="s">
        <v>604</v>
      </c>
      <c r="E756" s="11"/>
      <c r="F756" s="6"/>
      <c r="G756" s="6"/>
      <c r="H756" s="6"/>
      <c r="I756" s="6"/>
      <c r="J756" s="6"/>
      <c r="K756" s="6"/>
    </row>
    <row r="757" spans="1:11" ht="12.75">
      <c r="A757" s="20"/>
      <c r="B757" s="21"/>
      <c r="C757" s="21"/>
      <c r="D757" s="11" t="s">
        <v>602</v>
      </c>
      <c r="E757" s="11"/>
      <c r="F757" s="6"/>
      <c r="G757" s="6"/>
      <c r="H757" s="6"/>
      <c r="I757" s="6"/>
      <c r="J757" s="6"/>
      <c r="K757" s="6"/>
    </row>
    <row r="758" spans="1:11" ht="12.75">
      <c r="A758" s="20"/>
      <c r="B758" s="21"/>
      <c r="C758" s="21"/>
      <c r="D758" s="11" t="s">
        <v>603</v>
      </c>
      <c r="E758" s="11"/>
      <c r="F758" s="6"/>
      <c r="G758" s="6"/>
      <c r="H758" s="6"/>
      <c r="I758" s="6"/>
      <c r="J758" s="6"/>
      <c r="K758" s="6"/>
    </row>
    <row r="759" spans="1:11" ht="12.75">
      <c r="A759" s="20"/>
      <c r="B759" s="21" t="s">
        <v>608</v>
      </c>
      <c r="C759" s="21" t="s">
        <v>609</v>
      </c>
      <c r="D759" s="11" t="s">
        <v>604</v>
      </c>
      <c r="E759" s="11"/>
      <c r="F759" s="6"/>
      <c r="G759" s="9"/>
      <c r="H759" s="9"/>
      <c r="I759" s="9"/>
      <c r="J759" s="6"/>
      <c r="K759" s="6"/>
    </row>
    <row r="760" spans="1:11" ht="12.75">
      <c r="A760" s="20"/>
      <c r="B760" s="21"/>
      <c r="C760" s="21"/>
      <c r="D760" s="11" t="s">
        <v>602</v>
      </c>
      <c r="E760" s="11"/>
      <c r="F760" s="6"/>
      <c r="G760" s="6"/>
      <c r="H760" s="11"/>
      <c r="I760" s="11"/>
      <c r="J760" s="6"/>
      <c r="K760" s="6"/>
    </row>
    <row r="761" spans="1:11" ht="12.75">
      <c r="A761" s="20"/>
      <c r="B761" s="21"/>
      <c r="C761" s="21"/>
      <c r="D761" s="11" t="s">
        <v>603</v>
      </c>
      <c r="E761" s="11"/>
      <c r="F761" s="6"/>
      <c r="G761" s="6"/>
      <c r="H761" s="11"/>
      <c r="I761" s="11"/>
      <c r="J761" s="6"/>
      <c r="K761" s="6"/>
    </row>
    <row r="762" spans="1:11" ht="12.75">
      <c r="A762" s="20"/>
      <c r="B762" s="21"/>
      <c r="C762" s="21" t="s">
        <v>610</v>
      </c>
      <c r="D762" s="11" t="s">
        <v>900</v>
      </c>
      <c r="E762" s="11"/>
      <c r="F762" s="22">
        <v>1</v>
      </c>
      <c r="G762" s="22">
        <v>1</v>
      </c>
      <c r="H762" s="6">
        <v>30</v>
      </c>
      <c r="I762" s="6">
        <v>30</v>
      </c>
      <c r="J762" s="6"/>
      <c r="K762" s="6"/>
    </row>
    <row r="763" spans="1:11" ht="12.75">
      <c r="A763" s="20"/>
      <c r="B763" s="21"/>
      <c r="C763" s="21"/>
      <c r="D763" s="11" t="s">
        <v>602</v>
      </c>
      <c r="E763" s="11"/>
      <c r="F763" s="6"/>
      <c r="G763" s="6"/>
      <c r="H763" s="6"/>
      <c r="I763" s="6"/>
      <c r="J763" s="6"/>
      <c r="K763" s="6"/>
    </row>
    <row r="764" spans="1:11" ht="12.75">
      <c r="A764" s="20"/>
      <c r="B764" s="21"/>
      <c r="C764" s="21"/>
      <c r="D764" s="11" t="s">
        <v>603</v>
      </c>
      <c r="E764" s="11"/>
      <c r="F764" s="6"/>
      <c r="G764" s="17"/>
      <c r="H764" s="11"/>
      <c r="I764" s="11"/>
      <c r="J764" s="6"/>
      <c r="K764" s="6"/>
    </row>
    <row r="765" spans="1:11" ht="12.75">
      <c r="A765" s="20"/>
      <c r="B765" s="21"/>
      <c r="C765" s="21" t="s">
        <v>617</v>
      </c>
      <c r="D765" s="11" t="s">
        <v>604</v>
      </c>
      <c r="E765" s="11"/>
      <c r="F765" s="6"/>
      <c r="G765" s="6"/>
      <c r="H765" s="6"/>
      <c r="I765" s="6"/>
      <c r="J765" s="6"/>
      <c r="K765" s="6"/>
    </row>
    <row r="766" spans="1:11" ht="12.75">
      <c r="A766" s="20"/>
      <c r="B766" s="21"/>
      <c r="C766" s="21"/>
      <c r="D766" s="11" t="s">
        <v>602</v>
      </c>
      <c r="E766" s="11"/>
      <c r="F766" s="6"/>
      <c r="G766" s="28"/>
      <c r="H766" s="28"/>
      <c r="I766" s="28"/>
      <c r="J766" s="6"/>
      <c r="K766" s="6"/>
    </row>
    <row r="767" spans="1:11" ht="12.75">
      <c r="A767" s="20"/>
      <c r="B767" s="21"/>
      <c r="C767" s="21"/>
      <c r="D767" s="11" t="s">
        <v>603</v>
      </c>
      <c r="E767" s="11"/>
      <c r="F767" s="6"/>
      <c r="G767" s="28"/>
      <c r="H767" s="28"/>
      <c r="I767" s="28"/>
      <c r="J767" s="6"/>
      <c r="K767" s="6"/>
    </row>
    <row r="768" spans="1:11" ht="12.75">
      <c r="A768" s="20"/>
      <c r="B768" s="21"/>
      <c r="C768" s="21" t="s">
        <v>618</v>
      </c>
      <c r="D768" s="11" t="s">
        <v>604</v>
      </c>
      <c r="E768" s="11"/>
      <c r="F768" s="6"/>
      <c r="G768" s="6"/>
      <c r="H768" s="6"/>
      <c r="I768" s="6"/>
      <c r="J768" s="6"/>
      <c r="K768" s="6"/>
    </row>
    <row r="769" spans="1:11" ht="12.75">
      <c r="A769" s="20"/>
      <c r="B769" s="21"/>
      <c r="C769" s="21"/>
      <c r="D769" s="11" t="s">
        <v>602</v>
      </c>
      <c r="E769" s="11"/>
      <c r="F769" s="6"/>
      <c r="G769" s="11"/>
      <c r="H769" s="11"/>
      <c r="I769" s="11"/>
      <c r="J769" s="6"/>
      <c r="K769" s="6"/>
    </row>
    <row r="770" spans="1:11" ht="12.75">
      <c r="A770" s="20"/>
      <c r="B770" s="21"/>
      <c r="C770" s="21"/>
      <c r="D770" s="11" t="s">
        <v>603</v>
      </c>
      <c r="E770" s="11"/>
      <c r="F770" s="6"/>
      <c r="G770" s="6"/>
      <c r="H770" s="6"/>
      <c r="I770" s="6"/>
      <c r="J770" s="6"/>
      <c r="K770" s="6"/>
    </row>
    <row r="771" spans="1:11" ht="12.75">
      <c r="A771" s="20"/>
      <c r="B771" s="21" t="s">
        <v>561</v>
      </c>
      <c r="C771" s="21" t="s">
        <v>619</v>
      </c>
      <c r="D771" s="11" t="s">
        <v>563</v>
      </c>
      <c r="E771" s="11"/>
      <c r="F771" s="22">
        <v>0.9</v>
      </c>
      <c r="G771" s="22">
        <v>0.9</v>
      </c>
      <c r="H771" s="23">
        <v>20</v>
      </c>
      <c r="I771" s="23">
        <v>19</v>
      </c>
      <c r="J771" s="6"/>
      <c r="K771" s="6"/>
    </row>
    <row r="772" spans="1:11" ht="12.75">
      <c r="A772" s="20"/>
      <c r="B772" s="21"/>
      <c r="C772" s="21"/>
      <c r="D772" s="11" t="s">
        <v>602</v>
      </c>
      <c r="E772" s="11"/>
      <c r="F772" s="6"/>
      <c r="G772" s="29"/>
      <c r="H772" s="30"/>
      <c r="I772" s="30"/>
      <c r="J772" s="6"/>
      <c r="K772" s="6"/>
    </row>
    <row r="773" spans="1:11" ht="12.75">
      <c r="A773" s="20"/>
      <c r="B773" s="21"/>
      <c r="C773" s="21"/>
      <c r="D773" s="11" t="s">
        <v>603</v>
      </c>
      <c r="E773" s="11"/>
      <c r="F773" s="6"/>
      <c r="G773" s="27"/>
      <c r="H773" s="31"/>
      <c r="I773" s="31"/>
      <c r="J773" s="6"/>
      <c r="K773" s="6"/>
    </row>
    <row r="774" spans="1:11" ht="12.75">
      <c r="A774" s="32" t="s">
        <v>623</v>
      </c>
      <c r="B774" s="32"/>
      <c r="C774" s="32"/>
      <c r="D774" s="33"/>
      <c r="E774" s="33"/>
      <c r="F774" s="33"/>
      <c r="G774" s="33"/>
      <c r="H774" s="33"/>
      <c r="I774" s="33"/>
      <c r="J774" s="33"/>
      <c r="K774" s="33"/>
    </row>
    <row r="775" spans="1:11" ht="12.75">
      <c r="A775" s="32" t="s">
        <v>624</v>
      </c>
      <c r="B775" s="32"/>
      <c r="C775" s="32"/>
      <c r="D775" s="32"/>
      <c r="E775" s="32"/>
      <c r="F775" s="32"/>
      <c r="G775" s="32"/>
      <c r="H775" s="32">
        <v>100</v>
      </c>
      <c r="I775" s="50">
        <v>99</v>
      </c>
      <c r="J775" s="32" t="s">
        <v>625</v>
      </c>
      <c r="K775" s="105" t="s">
        <v>663</v>
      </c>
    </row>
  </sheetData>
  <sheetProtection/>
  <mergeCells count="1611">
    <mergeCell ref="A1:K1"/>
    <mergeCell ref="A2:K2"/>
    <mergeCell ref="A3:C3"/>
    <mergeCell ref="D3:K3"/>
    <mergeCell ref="A4:C4"/>
    <mergeCell ref="D4:F4"/>
    <mergeCell ref="G4:H4"/>
    <mergeCell ref="I4:K4"/>
    <mergeCell ref="G5:H5"/>
    <mergeCell ref="G6:H6"/>
    <mergeCell ref="G7:H7"/>
    <mergeCell ref="G8:H8"/>
    <mergeCell ref="G9:H9"/>
    <mergeCell ref="G10:H10"/>
    <mergeCell ref="B11:F11"/>
    <mergeCell ref="G11:K11"/>
    <mergeCell ref="B12:F12"/>
    <mergeCell ref="G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A41:C41"/>
    <mergeCell ref="D41:K41"/>
    <mergeCell ref="A42:G42"/>
    <mergeCell ref="A44:K44"/>
    <mergeCell ref="A45:K45"/>
    <mergeCell ref="A46:C46"/>
    <mergeCell ref="D46:K46"/>
    <mergeCell ref="A47:C47"/>
    <mergeCell ref="D47:F47"/>
    <mergeCell ref="G47:H47"/>
    <mergeCell ref="I47:K47"/>
    <mergeCell ref="G48:H48"/>
    <mergeCell ref="G49:H49"/>
    <mergeCell ref="G50:H50"/>
    <mergeCell ref="G51:H51"/>
    <mergeCell ref="G53:H53"/>
    <mergeCell ref="B54:F54"/>
    <mergeCell ref="G54:K54"/>
    <mergeCell ref="B55:F55"/>
    <mergeCell ref="G55:K55"/>
    <mergeCell ref="D56:E56"/>
    <mergeCell ref="J56:K56"/>
    <mergeCell ref="D57:E57"/>
    <mergeCell ref="J57:K57"/>
    <mergeCell ref="D58:E58"/>
    <mergeCell ref="J58:K58"/>
    <mergeCell ref="D59:E59"/>
    <mergeCell ref="J59:K59"/>
    <mergeCell ref="D60:E60"/>
    <mergeCell ref="J60:K60"/>
    <mergeCell ref="D61:E61"/>
    <mergeCell ref="J61:K61"/>
    <mergeCell ref="D62:E62"/>
    <mergeCell ref="J62:K62"/>
    <mergeCell ref="D63:E63"/>
    <mergeCell ref="J63:K63"/>
    <mergeCell ref="D64:E64"/>
    <mergeCell ref="J64:K64"/>
    <mergeCell ref="D65:E65"/>
    <mergeCell ref="J65:K65"/>
    <mergeCell ref="D66:E66"/>
    <mergeCell ref="J66:K66"/>
    <mergeCell ref="D67:E67"/>
    <mergeCell ref="J67:K67"/>
    <mergeCell ref="D68:E68"/>
    <mergeCell ref="J68:K68"/>
    <mergeCell ref="D69:E69"/>
    <mergeCell ref="J69:K69"/>
    <mergeCell ref="D70:E70"/>
    <mergeCell ref="J70:K70"/>
    <mergeCell ref="D71:E71"/>
    <mergeCell ref="J71:K71"/>
    <mergeCell ref="D72:E72"/>
    <mergeCell ref="J72:K72"/>
    <mergeCell ref="D73:E73"/>
    <mergeCell ref="J73:K73"/>
    <mergeCell ref="D74:E74"/>
    <mergeCell ref="J74:K74"/>
    <mergeCell ref="D75:E75"/>
    <mergeCell ref="J75:K75"/>
    <mergeCell ref="D76:E76"/>
    <mergeCell ref="J76:K76"/>
    <mergeCell ref="D77:E77"/>
    <mergeCell ref="J77:K77"/>
    <mergeCell ref="D78:E78"/>
    <mergeCell ref="J78:K78"/>
    <mergeCell ref="D79:E79"/>
    <mergeCell ref="J79:K79"/>
    <mergeCell ref="D80:E80"/>
    <mergeCell ref="J80:K80"/>
    <mergeCell ref="D81:E81"/>
    <mergeCell ref="J81:K81"/>
    <mergeCell ref="D82:E82"/>
    <mergeCell ref="J82:K82"/>
    <mergeCell ref="D83:E83"/>
    <mergeCell ref="J83:K83"/>
    <mergeCell ref="A84:C84"/>
    <mergeCell ref="D84:K84"/>
    <mergeCell ref="A85:G85"/>
    <mergeCell ref="A87:K87"/>
    <mergeCell ref="A88:K88"/>
    <mergeCell ref="A89:C89"/>
    <mergeCell ref="D89:K89"/>
    <mergeCell ref="A90:C90"/>
    <mergeCell ref="D90:F90"/>
    <mergeCell ref="G90:H90"/>
    <mergeCell ref="I90:K90"/>
    <mergeCell ref="G91:H91"/>
    <mergeCell ref="G92:H92"/>
    <mergeCell ref="G93:H93"/>
    <mergeCell ref="G94:H94"/>
    <mergeCell ref="G95:H95"/>
    <mergeCell ref="G96:H96"/>
    <mergeCell ref="B97:F97"/>
    <mergeCell ref="G97:K97"/>
    <mergeCell ref="B98:F98"/>
    <mergeCell ref="G98:K98"/>
    <mergeCell ref="D99:E99"/>
    <mergeCell ref="J99:K99"/>
    <mergeCell ref="D100:E100"/>
    <mergeCell ref="J100:K100"/>
    <mergeCell ref="D101:E101"/>
    <mergeCell ref="J101:K101"/>
    <mergeCell ref="D102:E102"/>
    <mergeCell ref="J102:K102"/>
    <mergeCell ref="D103:E103"/>
    <mergeCell ref="J103:K103"/>
    <mergeCell ref="D104:E104"/>
    <mergeCell ref="J104:K104"/>
    <mergeCell ref="D105:E105"/>
    <mergeCell ref="J105:K105"/>
    <mergeCell ref="D106:E106"/>
    <mergeCell ref="J106:K106"/>
    <mergeCell ref="D107:E107"/>
    <mergeCell ref="J107:K107"/>
    <mergeCell ref="D108:E108"/>
    <mergeCell ref="J108:K108"/>
    <mergeCell ref="D109:E109"/>
    <mergeCell ref="J109:K109"/>
    <mergeCell ref="D110:E110"/>
    <mergeCell ref="J110:K110"/>
    <mergeCell ref="D111:E111"/>
    <mergeCell ref="J111:K111"/>
    <mergeCell ref="D112:E112"/>
    <mergeCell ref="J112:K112"/>
    <mergeCell ref="D113:E113"/>
    <mergeCell ref="J113:K113"/>
    <mergeCell ref="D114:E114"/>
    <mergeCell ref="J114:K114"/>
    <mergeCell ref="D115:E115"/>
    <mergeCell ref="J115:K115"/>
    <mergeCell ref="D116:E116"/>
    <mergeCell ref="J116:K116"/>
    <mergeCell ref="D117:E117"/>
    <mergeCell ref="J117:K117"/>
    <mergeCell ref="D118:E118"/>
    <mergeCell ref="J118:K118"/>
    <mergeCell ref="D119:E119"/>
    <mergeCell ref="J119:K119"/>
    <mergeCell ref="D120:E120"/>
    <mergeCell ref="J120:K120"/>
    <mergeCell ref="D121:E121"/>
    <mergeCell ref="J121:K121"/>
    <mergeCell ref="D122:E122"/>
    <mergeCell ref="J122:K122"/>
    <mergeCell ref="D123:E123"/>
    <mergeCell ref="J123:K123"/>
    <mergeCell ref="D124:E124"/>
    <mergeCell ref="J124:K124"/>
    <mergeCell ref="D125:E125"/>
    <mergeCell ref="J125:K125"/>
    <mergeCell ref="D126:E126"/>
    <mergeCell ref="J126:K126"/>
    <mergeCell ref="A127:C127"/>
    <mergeCell ref="D127:K127"/>
    <mergeCell ref="A128:G128"/>
    <mergeCell ref="A130:K130"/>
    <mergeCell ref="A131:K131"/>
    <mergeCell ref="A132:C132"/>
    <mergeCell ref="D132:K132"/>
    <mergeCell ref="A133:C133"/>
    <mergeCell ref="D133:F133"/>
    <mergeCell ref="G133:H133"/>
    <mergeCell ref="I133:K133"/>
    <mergeCell ref="G134:H134"/>
    <mergeCell ref="G135:H135"/>
    <mergeCell ref="G136:H136"/>
    <mergeCell ref="G137:H137"/>
    <mergeCell ref="G138:H138"/>
    <mergeCell ref="G139:H139"/>
    <mergeCell ref="B140:F140"/>
    <mergeCell ref="G140:K140"/>
    <mergeCell ref="B141:F141"/>
    <mergeCell ref="G141:K141"/>
    <mergeCell ref="D142:E142"/>
    <mergeCell ref="J142:K142"/>
    <mergeCell ref="D143:E143"/>
    <mergeCell ref="J143:K143"/>
    <mergeCell ref="D144:E144"/>
    <mergeCell ref="J144:K144"/>
    <mergeCell ref="D145:E145"/>
    <mergeCell ref="J145:K145"/>
    <mergeCell ref="D146:E146"/>
    <mergeCell ref="J146:K146"/>
    <mergeCell ref="D147:E147"/>
    <mergeCell ref="J147:K147"/>
    <mergeCell ref="D148:E148"/>
    <mergeCell ref="J148:K148"/>
    <mergeCell ref="D149:E149"/>
    <mergeCell ref="J149:K149"/>
    <mergeCell ref="D150:E150"/>
    <mergeCell ref="J150:K150"/>
    <mergeCell ref="D151:E151"/>
    <mergeCell ref="J151:K151"/>
    <mergeCell ref="D152:E152"/>
    <mergeCell ref="J152:K152"/>
    <mergeCell ref="D153:E153"/>
    <mergeCell ref="J153:K153"/>
    <mergeCell ref="D154:E154"/>
    <mergeCell ref="J154:K154"/>
    <mergeCell ref="D155:E155"/>
    <mergeCell ref="J155:K155"/>
    <mergeCell ref="D156:E156"/>
    <mergeCell ref="J156:K156"/>
    <mergeCell ref="D157:E157"/>
    <mergeCell ref="J157:K157"/>
    <mergeCell ref="D158:E158"/>
    <mergeCell ref="J158:K158"/>
    <mergeCell ref="D159:E159"/>
    <mergeCell ref="J159:K159"/>
    <mergeCell ref="D160:E160"/>
    <mergeCell ref="J160:K160"/>
    <mergeCell ref="D161:E161"/>
    <mergeCell ref="J161:K161"/>
    <mergeCell ref="D162:E162"/>
    <mergeCell ref="J162:K162"/>
    <mergeCell ref="D163:E163"/>
    <mergeCell ref="J163:K163"/>
    <mergeCell ref="D164:E164"/>
    <mergeCell ref="J164:K164"/>
    <mergeCell ref="D165:E165"/>
    <mergeCell ref="J165:K165"/>
    <mergeCell ref="D166:E166"/>
    <mergeCell ref="J166:K166"/>
    <mergeCell ref="D167:E167"/>
    <mergeCell ref="J167:K167"/>
    <mergeCell ref="D168:E168"/>
    <mergeCell ref="J168:K168"/>
    <mergeCell ref="A169:C169"/>
    <mergeCell ref="D169:K169"/>
    <mergeCell ref="A170:G170"/>
    <mergeCell ref="A172:K172"/>
    <mergeCell ref="A173:K173"/>
    <mergeCell ref="A174:C174"/>
    <mergeCell ref="D174:K174"/>
    <mergeCell ref="A175:C175"/>
    <mergeCell ref="D175:F175"/>
    <mergeCell ref="G175:H175"/>
    <mergeCell ref="I175:K175"/>
    <mergeCell ref="G176:H176"/>
    <mergeCell ref="G177:H177"/>
    <mergeCell ref="G178:H178"/>
    <mergeCell ref="G179:H179"/>
    <mergeCell ref="G180:H180"/>
    <mergeCell ref="G181:H181"/>
    <mergeCell ref="B182:F182"/>
    <mergeCell ref="G182:K182"/>
    <mergeCell ref="B183:F183"/>
    <mergeCell ref="G183:K183"/>
    <mergeCell ref="D184:E184"/>
    <mergeCell ref="J184:K184"/>
    <mergeCell ref="D185:E185"/>
    <mergeCell ref="J185:K185"/>
    <mergeCell ref="D186:E186"/>
    <mergeCell ref="J186:K186"/>
    <mergeCell ref="D187:E187"/>
    <mergeCell ref="J187:K187"/>
    <mergeCell ref="D188:E188"/>
    <mergeCell ref="J188:K188"/>
    <mergeCell ref="D189:E189"/>
    <mergeCell ref="J189:K189"/>
    <mergeCell ref="D190:E190"/>
    <mergeCell ref="J190:K190"/>
    <mergeCell ref="D191:E191"/>
    <mergeCell ref="J191:K191"/>
    <mergeCell ref="D192:E192"/>
    <mergeCell ref="J192:K192"/>
    <mergeCell ref="D193:E193"/>
    <mergeCell ref="J193:K193"/>
    <mergeCell ref="D194:E194"/>
    <mergeCell ref="J194:K194"/>
    <mergeCell ref="D195:E195"/>
    <mergeCell ref="J195:K195"/>
    <mergeCell ref="D196:E196"/>
    <mergeCell ref="J196:K196"/>
    <mergeCell ref="D197:E197"/>
    <mergeCell ref="J197:K197"/>
    <mergeCell ref="D198:E198"/>
    <mergeCell ref="J198:K198"/>
    <mergeCell ref="D199:E199"/>
    <mergeCell ref="J199:K199"/>
    <mergeCell ref="D200:E200"/>
    <mergeCell ref="J200:K200"/>
    <mergeCell ref="D201:E201"/>
    <mergeCell ref="J201:K201"/>
    <mergeCell ref="D202:E202"/>
    <mergeCell ref="J202:K202"/>
    <mergeCell ref="D203:E203"/>
    <mergeCell ref="J203:K203"/>
    <mergeCell ref="D204:E204"/>
    <mergeCell ref="J204:K204"/>
    <mergeCell ref="D205:E205"/>
    <mergeCell ref="J205:K205"/>
    <mergeCell ref="D206:E206"/>
    <mergeCell ref="J206:K206"/>
    <mergeCell ref="D207:E207"/>
    <mergeCell ref="J207:K207"/>
    <mergeCell ref="D208:E208"/>
    <mergeCell ref="J208:K208"/>
    <mergeCell ref="D209:E209"/>
    <mergeCell ref="J209:K209"/>
    <mergeCell ref="D210:E210"/>
    <mergeCell ref="J210:K210"/>
    <mergeCell ref="A211:C211"/>
    <mergeCell ref="D211:K211"/>
    <mergeCell ref="A212:G212"/>
    <mergeCell ref="A214:K214"/>
    <mergeCell ref="A215:K215"/>
    <mergeCell ref="A216:C216"/>
    <mergeCell ref="D216:K216"/>
    <mergeCell ref="A217:C217"/>
    <mergeCell ref="D217:F217"/>
    <mergeCell ref="G217:H217"/>
    <mergeCell ref="I217:K217"/>
    <mergeCell ref="G218:H218"/>
    <mergeCell ref="G219:H219"/>
    <mergeCell ref="G220:H220"/>
    <mergeCell ref="G221:H221"/>
    <mergeCell ref="G222:H222"/>
    <mergeCell ref="G223:H223"/>
    <mergeCell ref="B224:F224"/>
    <mergeCell ref="G224:K224"/>
    <mergeCell ref="B225:F225"/>
    <mergeCell ref="G225:K225"/>
    <mergeCell ref="D226:E226"/>
    <mergeCell ref="J226:K226"/>
    <mergeCell ref="A254:C254"/>
    <mergeCell ref="D254:K254"/>
    <mergeCell ref="A255:G255"/>
    <mergeCell ref="A257:K257"/>
    <mergeCell ref="A258:K258"/>
    <mergeCell ref="A259:C259"/>
    <mergeCell ref="D259:K259"/>
    <mergeCell ref="A260:C260"/>
    <mergeCell ref="D260:F260"/>
    <mergeCell ref="G260:H260"/>
    <mergeCell ref="I260:K260"/>
    <mergeCell ref="G261:H261"/>
    <mergeCell ref="G262:H262"/>
    <mergeCell ref="G263:H263"/>
    <mergeCell ref="G264:H264"/>
    <mergeCell ref="G265:H265"/>
    <mergeCell ref="G266:H266"/>
    <mergeCell ref="B267:F267"/>
    <mergeCell ref="G267:K267"/>
    <mergeCell ref="B268:F268"/>
    <mergeCell ref="G268:K268"/>
    <mergeCell ref="D269:E269"/>
    <mergeCell ref="J269:K269"/>
    <mergeCell ref="A297:C297"/>
    <mergeCell ref="D297:K297"/>
    <mergeCell ref="A298:G298"/>
    <mergeCell ref="A300:K300"/>
    <mergeCell ref="A301:K301"/>
    <mergeCell ref="A302:C302"/>
    <mergeCell ref="D302:K302"/>
    <mergeCell ref="A303:C303"/>
    <mergeCell ref="D303:F303"/>
    <mergeCell ref="G303:H303"/>
    <mergeCell ref="I303:K303"/>
    <mergeCell ref="G304:H304"/>
    <mergeCell ref="G305:H305"/>
    <mergeCell ref="G306:H306"/>
    <mergeCell ref="G307:H307"/>
    <mergeCell ref="G308:H308"/>
    <mergeCell ref="G309:H309"/>
    <mergeCell ref="B310:F310"/>
    <mergeCell ref="G310:K310"/>
    <mergeCell ref="B311:F311"/>
    <mergeCell ref="G311:K311"/>
    <mergeCell ref="D312:E312"/>
    <mergeCell ref="J312:K312"/>
    <mergeCell ref="D313:E313"/>
    <mergeCell ref="J313:K313"/>
    <mergeCell ref="D314:E314"/>
    <mergeCell ref="J314:K314"/>
    <mergeCell ref="D315:E315"/>
    <mergeCell ref="J315:K315"/>
    <mergeCell ref="D316:E316"/>
    <mergeCell ref="J316:K316"/>
    <mergeCell ref="D317:E317"/>
    <mergeCell ref="J317:K317"/>
    <mergeCell ref="D318:E318"/>
    <mergeCell ref="J318:K318"/>
    <mergeCell ref="D319:E319"/>
    <mergeCell ref="J319:K319"/>
    <mergeCell ref="D320:E320"/>
    <mergeCell ref="J320:K320"/>
    <mergeCell ref="D321:E321"/>
    <mergeCell ref="J321:K321"/>
    <mergeCell ref="D322:E322"/>
    <mergeCell ref="J322:K322"/>
    <mergeCell ref="D323:E323"/>
    <mergeCell ref="J323:K323"/>
    <mergeCell ref="D324:E324"/>
    <mergeCell ref="J324:K324"/>
    <mergeCell ref="D325:E325"/>
    <mergeCell ref="J325:K325"/>
    <mergeCell ref="D326:E326"/>
    <mergeCell ref="J326:K326"/>
    <mergeCell ref="D327:E327"/>
    <mergeCell ref="J327:K327"/>
    <mergeCell ref="D328:E328"/>
    <mergeCell ref="J328:K328"/>
    <mergeCell ref="D329:E329"/>
    <mergeCell ref="J329:K329"/>
    <mergeCell ref="D330:E330"/>
    <mergeCell ref="J330:K330"/>
    <mergeCell ref="D331:E331"/>
    <mergeCell ref="J331:K331"/>
    <mergeCell ref="D332:E332"/>
    <mergeCell ref="J332:K332"/>
    <mergeCell ref="D333:E333"/>
    <mergeCell ref="J333:K333"/>
    <mergeCell ref="D334:E334"/>
    <mergeCell ref="J334:K334"/>
    <mergeCell ref="D335:E335"/>
    <mergeCell ref="J335:K335"/>
    <mergeCell ref="D336:E336"/>
    <mergeCell ref="J336:K336"/>
    <mergeCell ref="D337:E337"/>
    <mergeCell ref="J337:K337"/>
    <mergeCell ref="D338:E338"/>
    <mergeCell ref="J338:K338"/>
    <mergeCell ref="D339:E339"/>
    <mergeCell ref="J339:K339"/>
    <mergeCell ref="A340:C340"/>
    <mergeCell ref="D340:K340"/>
    <mergeCell ref="A341:G341"/>
    <mergeCell ref="A343:K343"/>
    <mergeCell ref="A344:K344"/>
    <mergeCell ref="A345:C345"/>
    <mergeCell ref="D345:K345"/>
    <mergeCell ref="A346:C346"/>
    <mergeCell ref="D346:F346"/>
    <mergeCell ref="G346:H346"/>
    <mergeCell ref="I346:K346"/>
    <mergeCell ref="G347:H347"/>
    <mergeCell ref="G348:H348"/>
    <mergeCell ref="G349:H349"/>
    <mergeCell ref="G350:H350"/>
    <mergeCell ref="G351:H351"/>
    <mergeCell ref="G352:H352"/>
    <mergeCell ref="B353:F353"/>
    <mergeCell ref="G353:K353"/>
    <mergeCell ref="B354:F354"/>
    <mergeCell ref="G354:K354"/>
    <mergeCell ref="D355:E355"/>
    <mergeCell ref="J355:K355"/>
    <mergeCell ref="D356:E356"/>
    <mergeCell ref="J356:K356"/>
    <mergeCell ref="D357:E357"/>
    <mergeCell ref="J357:K357"/>
    <mergeCell ref="D358:E358"/>
    <mergeCell ref="J358:K358"/>
    <mergeCell ref="D359:E359"/>
    <mergeCell ref="J359:K359"/>
    <mergeCell ref="D360:E360"/>
    <mergeCell ref="J360:K360"/>
    <mergeCell ref="D361:E361"/>
    <mergeCell ref="J361:K361"/>
    <mergeCell ref="D362:E362"/>
    <mergeCell ref="J362:K362"/>
    <mergeCell ref="D363:E363"/>
    <mergeCell ref="J363:K363"/>
    <mergeCell ref="D364:E364"/>
    <mergeCell ref="J364:K364"/>
    <mergeCell ref="D365:E365"/>
    <mergeCell ref="J365:K365"/>
    <mergeCell ref="D366:E366"/>
    <mergeCell ref="J366:K366"/>
    <mergeCell ref="D367:E367"/>
    <mergeCell ref="J367:K367"/>
    <mergeCell ref="D368:E368"/>
    <mergeCell ref="J368:K368"/>
    <mergeCell ref="D369:E369"/>
    <mergeCell ref="J369:K369"/>
    <mergeCell ref="D370:E370"/>
    <mergeCell ref="J370:K370"/>
    <mergeCell ref="D371:E371"/>
    <mergeCell ref="J371:K371"/>
    <mergeCell ref="D372:E372"/>
    <mergeCell ref="J372:K372"/>
    <mergeCell ref="D373:E373"/>
    <mergeCell ref="J373:K373"/>
    <mergeCell ref="D374:E374"/>
    <mergeCell ref="J374:K374"/>
    <mergeCell ref="D375:E375"/>
    <mergeCell ref="J375:K375"/>
    <mergeCell ref="D376:E376"/>
    <mergeCell ref="J376:K376"/>
    <mergeCell ref="D377:E377"/>
    <mergeCell ref="J377:K377"/>
    <mergeCell ref="D378:E378"/>
    <mergeCell ref="J378:K378"/>
    <mergeCell ref="D379:E379"/>
    <mergeCell ref="J379:K379"/>
    <mergeCell ref="D380:E380"/>
    <mergeCell ref="J380:K380"/>
    <mergeCell ref="D381:E381"/>
    <mergeCell ref="J381:K381"/>
    <mergeCell ref="D382:E382"/>
    <mergeCell ref="J382:K382"/>
    <mergeCell ref="A383:C383"/>
    <mergeCell ref="D383:K383"/>
    <mergeCell ref="A384:G384"/>
    <mergeCell ref="A386:K386"/>
    <mergeCell ref="A387:K387"/>
    <mergeCell ref="A388:C388"/>
    <mergeCell ref="D388:K388"/>
    <mergeCell ref="A389:C389"/>
    <mergeCell ref="D389:F389"/>
    <mergeCell ref="G389:H389"/>
    <mergeCell ref="I389:K389"/>
    <mergeCell ref="G390:H390"/>
    <mergeCell ref="G391:H391"/>
    <mergeCell ref="G392:H392"/>
    <mergeCell ref="G393:H393"/>
    <mergeCell ref="G394:H394"/>
    <mergeCell ref="G395:H395"/>
    <mergeCell ref="B396:F396"/>
    <mergeCell ref="G396:K396"/>
    <mergeCell ref="B397:F397"/>
    <mergeCell ref="G397:K397"/>
    <mergeCell ref="D398:E398"/>
    <mergeCell ref="J398:K398"/>
    <mergeCell ref="D399:E399"/>
    <mergeCell ref="J399:K399"/>
    <mergeCell ref="D400:E400"/>
    <mergeCell ref="J400:K400"/>
    <mergeCell ref="D401:E401"/>
    <mergeCell ref="J401:K401"/>
    <mergeCell ref="D402:E402"/>
    <mergeCell ref="J402:K402"/>
    <mergeCell ref="D403:E403"/>
    <mergeCell ref="J403:K403"/>
    <mergeCell ref="D404:E404"/>
    <mergeCell ref="J404:K404"/>
    <mergeCell ref="D405:E405"/>
    <mergeCell ref="J405:K405"/>
    <mergeCell ref="D406:E406"/>
    <mergeCell ref="J406:K406"/>
    <mergeCell ref="D407:E407"/>
    <mergeCell ref="J407:K407"/>
    <mergeCell ref="D408:E408"/>
    <mergeCell ref="J408:K408"/>
    <mergeCell ref="D409:E409"/>
    <mergeCell ref="J409:K409"/>
    <mergeCell ref="D410:E410"/>
    <mergeCell ref="J410:K410"/>
    <mergeCell ref="D411:E411"/>
    <mergeCell ref="J411:K411"/>
    <mergeCell ref="D412:E412"/>
    <mergeCell ref="J412:K412"/>
    <mergeCell ref="D413:E413"/>
    <mergeCell ref="J413:K413"/>
    <mergeCell ref="D414:E414"/>
    <mergeCell ref="J414:K414"/>
    <mergeCell ref="D415:E415"/>
    <mergeCell ref="J415:K415"/>
    <mergeCell ref="D416:E416"/>
    <mergeCell ref="J416:K416"/>
    <mergeCell ref="D417:E417"/>
    <mergeCell ref="J417:K417"/>
    <mergeCell ref="D418:E418"/>
    <mergeCell ref="J418:K418"/>
    <mergeCell ref="D419:E419"/>
    <mergeCell ref="J419:K419"/>
    <mergeCell ref="D420:E420"/>
    <mergeCell ref="J420:K420"/>
    <mergeCell ref="D421:E421"/>
    <mergeCell ref="J421:K421"/>
    <mergeCell ref="D422:E422"/>
    <mergeCell ref="J422:K422"/>
    <mergeCell ref="D423:E423"/>
    <mergeCell ref="J423:K423"/>
    <mergeCell ref="D424:E424"/>
    <mergeCell ref="J424:K424"/>
    <mergeCell ref="D425:E425"/>
    <mergeCell ref="J425:K425"/>
    <mergeCell ref="A426:C426"/>
    <mergeCell ref="D426:K426"/>
    <mergeCell ref="A427:G427"/>
    <mergeCell ref="A429:K429"/>
    <mergeCell ref="A430:K430"/>
    <mergeCell ref="A431:C431"/>
    <mergeCell ref="D431:K431"/>
    <mergeCell ref="A432:C432"/>
    <mergeCell ref="D432:F432"/>
    <mergeCell ref="G432:H432"/>
    <mergeCell ref="I432:K432"/>
    <mergeCell ref="G433:H433"/>
    <mergeCell ref="G434:H434"/>
    <mergeCell ref="G435:H435"/>
    <mergeCell ref="G436:H436"/>
    <mergeCell ref="G437:H437"/>
    <mergeCell ref="G438:H438"/>
    <mergeCell ref="B439:F439"/>
    <mergeCell ref="G439:K439"/>
    <mergeCell ref="B440:F440"/>
    <mergeCell ref="G440:K440"/>
    <mergeCell ref="D441:E441"/>
    <mergeCell ref="J441:K441"/>
    <mergeCell ref="D442:E442"/>
    <mergeCell ref="J442:K442"/>
    <mergeCell ref="D443:E443"/>
    <mergeCell ref="J443:K443"/>
    <mergeCell ref="D444:E444"/>
    <mergeCell ref="J444:K444"/>
    <mergeCell ref="D445:E445"/>
    <mergeCell ref="J445:K445"/>
    <mergeCell ref="D446:E446"/>
    <mergeCell ref="J446:K446"/>
    <mergeCell ref="D447:E447"/>
    <mergeCell ref="J447:K447"/>
    <mergeCell ref="A448:C448"/>
    <mergeCell ref="D448:K448"/>
    <mergeCell ref="A449:G449"/>
    <mergeCell ref="A451:K451"/>
    <mergeCell ref="A452:K452"/>
    <mergeCell ref="A453:C453"/>
    <mergeCell ref="D453:K453"/>
    <mergeCell ref="A454:C454"/>
    <mergeCell ref="D454:F454"/>
    <mergeCell ref="G454:H454"/>
    <mergeCell ref="I454:K454"/>
    <mergeCell ref="G455:H455"/>
    <mergeCell ref="G456:H456"/>
    <mergeCell ref="G457:H457"/>
    <mergeCell ref="G458:H458"/>
    <mergeCell ref="G459:H459"/>
    <mergeCell ref="G460:H460"/>
    <mergeCell ref="B461:F461"/>
    <mergeCell ref="G461:K461"/>
    <mergeCell ref="B462:F462"/>
    <mergeCell ref="G462:K462"/>
    <mergeCell ref="D463:E463"/>
    <mergeCell ref="J463:K463"/>
    <mergeCell ref="D464:E464"/>
    <mergeCell ref="J464:K464"/>
    <mergeCell ref="D465:E465"/>
    <mergeCell ref="J465:K465"/>
    <mergeCell ref="D466:E466"/>
    <mergeCell ref="J466:K466"/>
    <mergeCell ref="D467:E467"/>
    <mergeCell ref="J467:K467"/>
    <mergeCell ref="D468:E468"/>
    <mergeCell ref="J468:K468"/>
    <mergeCell ref="D469:E469"/>
    <mergeCell ref="J469:K469"/>
    <mergeCell ref="D470:E470"/>
    <mergeCell ref="J470:K470"/>
    <mergeCell ref="D471:E471"/>
    <mergeCell ref="J471:K471"/>
    <mergeCell ref="D472:E472"/>
    <mergeCell ref="J472:K472"/>
    <mergeCell ref="D473:E473"/>
    <mergeCell ref="J473:K473"/>
    <mergeCell ref="D474:E474"/>
    <mergeCell ref="J474:K474"/>
    <mergeCell ref="A475:C475"/>
    <mergeCell ref="D475:K475"/>
    <mergeCell ref="A476:G476"/>
    <mergeCell ref="A478:K478"/>
    <mergeCell ref="A479:K479"/>
    <mergeCell ref="A480:C480"/>
    <mergeCell ref="D480:K480"/>
    <mergeCell ref="A481:C481"/>
    <mergeCell ref="D481:F481"/>
    <mergeCell ref="G481:H481"/>
    <mergeCell ref="I481:K481"/>
    <mergeCell ref="G482:H482"/>
    <mergeCell ref="G483:H483"/>
    <mergeCell ref="G484:H484"/>
    <mergeCell ref="G485:H485"/>
    <mergeCell ref="G486:H486"/>
    <mergeCell ref="G487:H487"/>
    <mergeCell ref="B488:F488"/>
    <mergeCell ref="G488:K488"/>
    <mergeCell ref="B489:F489"/>
    <mergeCell ref="G489:K489"/>
    <mergeCell ref="D490:E490"/>
    <mergeCell ref="J490:K490"/>
    <mergeCell ref="D491:E491"/>
    <mergeCell ref="J491:K491"/>
    <mergeCell ref="D492:E492"/>
    <mergeCell ref="J492:K492"/>
    <mergeCell ref="D493:E493"/>
    <mergeCell ref="J493:K493"/>
    <mergeCell ref="D494:E494"/>
    <mergeCell ref="J494:K494"/>
    <mergeCell ref="D495:E495"/>
    <mergeCell ref="J495:K495"/>
    <mergeCell ref="D496:E496"/>
    <mergeCell ref="J496:K496"/>
    <mergeCell ref="D497:E497"/>
    <mergeCell ref="J497:K497"/>
    <mergeCell ref="D498:E498"/>
    <mergeCell ref="J498:K498"/>
    <mergeCell ref="D499:E499"/>
    <mergeCell ref="J499:K499"/>
    <mergeCell ref="D500:E500"/>
    <mergeCell ref="J500:K500"/>
    <mergeCell ref="D501:E501"/>
    <mergeCell ref="J501:K501"/>
    <mergeCell ref="A502:C502"/>
    <mergeCell ref="D502:K502"/>
    <mergeCell ref="A503:G503"/>
    <mergeCell ref="A505:K505"/>
    <mergeCell ref="A506:K506"/>
    <mergeCell ref="A507:C507"/>
    <mergeCell ref="D507:K507"/>
    <mergeCell ref="A508:C508"/>
    <mergeCell ref="D508:F508"/>
    <mergeCell ref="G508:H508"/>
    <mergeCell ref="I508:K508"/>
    <mergeCell ref="G509:H509"/>
    <mergeCell ref="G510:H510"/>
    <mergeCell ref="G511:H511"/>
    <mergeCell ref="G512:H512"/>
    <mergeCell ref="G513:H513"/>
    <mergeCell ref="G514:H514"/>
    <mergeCell ref="B515:F515"/>
    <mergeCell ref="G515:K515"/>
    <mergeCell ref="B516:F516"/>
    <mergeCell ref="G516:K516"/>
    <mergeCell ref="D517:E517"/>
    <mergeCell ref="J517:K517"/>
    <mergeCell ref="D518:E518"/>
    <mergeCell ref="J518:K518"/>
    <mergeCell ref="D519:E519"/>
    <mergeCell ref="J519:K519"/>
    <mergeCell ref="D520:E520"/>
    <mergeCell ref="J520:K520"/>
    <mergeCell ref="D521:E521"/>
    <mergeCell ref="J521:K521"/>
    <mergeCell ref="D522:E522"/>
    <mergeCell ref="J522:K522"/>
    <mergeCell ref="D523:E523"/>
    <mergeCell ref="J523:K523"/>
    <mergeCell ref="D524:E524"/>
    <mergeCell ref="J524:K524"/>
    <mergeCell ref="D525:E525"/>
    <mergeCell ref="J525:K525"/>
    <mergeCell ref="D526:E526"/>
    <mergeCell ref="J526:K526"/>
    <mergeCell ref="D527:E527"/>
    <mergeCell ref="J527:K527"/>
    <mergeCell ref="D528:E528"/>
    <mergeCell ref="J528:K528"/>
    <mergeCell ref="D529:E529"/>
    <mergeCell ref="J529:K529"/>
    <mergeCell ref="D530:E530"/>
    <mergeCell ref="J530:K530"/>
    <mergeCell ref="D531:E531"/>
    <mergeCell ref="J531:K531"/>
    <mergeCell ref="D532:E532"/>
    <mergeCell ref="J532:K532"/>
    <mergeCell ref="D533:E533"/>
    <mergeCell ref="J533:K533"/>
    <mergeCell ref="D534:E534"/>
    <mergeCell ref="J534:K534"/>
    <mergeCell ref="D535:E535"/>
    <mergeCell ref="J535:K535"/>
    <mergeCell ref="D536:E536"/>
    <mergeCell ref="J536:K536"/>
    <mergeCell ref="D537:E537"/>
    <mergeCell ref="J537:K537"/>
    <mergeCell ref="D538:E538"/>
    <mergeCell ref="J538:K538"/>
    <mergeCell ref="D539:E539"/>
    <mergeCell ref="J539:K539"/>
    <mergeCell ref="D540:E540"/>
    <mergeCell ref="J540:K540"/>
    <mergeCell ref="D541:E541"/>
    <mergeCell ref="J541:K541"/>
    <mergeCell ref="D542:E542"/>
    <mergeCell ref="J542:K542"/>
    <mergeCell ref="D543:E543"/>
    <mergeCell ref="J543:K543"/>
    <mergeCell ref="D544:E544"/>
    <mergeCell ref="J544:K544"/>
    <mergeCell ref="A545:C545"/>
    <mergeCell ref="D545:K545"/>
    <mergeCell ref="A546:G546"/>
    <mergeCell ref="A548:K548"/>
    <mergeCell ref="A549:K549"/>
    <mergeCell ref="A550:C550"/>
    <mergeCell ref="D550:K550"/>
    <mergeCell ref="A551:C551"/>
    <mergeCell ref="D551:F551"/>
    <mergeCell ref="G551:H551"/>
    <mergeCell ref="I551:K551"/>
    <mergeCell ref="G552:H552"/>
    <mergeCell ref="G553:H553"/>
    <mergeCell ref="G554:H554"/>
    <mergeCell ref="G555:H555"/>
    <mergeCell ref="G556:H556"/>
    <mergeCell ref="G557:H557"/>
    <mergeCell ref="B558:F558"/>
    <mergeCell ref="G558:K558"/>
    <mergeCell ref="B559:F559"/>
    <mergeCell ref="G559:K559"/>
    <mergeCell ref="D560:E560"/>
    <mergeCell ref="J560:K560"/>
    <mergeCell ref="D561:E561"/>
    <mergeCell ref="J561:K561"/>
    <mergeCell ref="D562:E562"/>
    <mergeCell ref="J562:K562"/>
    <mergeCell ref="D563:E563"/>
    <mergeCell ref="J563:K563"/>
    <mergeCell ref="D564:E564"/>
    <mergeCell ref="J564:K564"/>
    <mergeCell ref="D565:E565"/>
    <mergeCell ref="J565:K565"/>
    <mergeCell ref="D566:E566"/>
    <mergeCell ref="J566:K566"/>
    <mergeCell ref="A567:C567"/>
    <mergeCell ref="D567:K567"/>
    <mergeCell ref="A568:G568"/>
    <mergeCell ref="A570:K570"/>
    <mergeCell ref="A571:K571"/>
    <mergeCell ref="A572:C572"/>
    <mergeCell ref="D572:K572"/>
    <mergeCell ref="A573:C573"/>
    <mergeCell ref="D573:F573"/>
    <mergeCell ref="G573:H573"/>
    <mergeCell ref="I573:K573"/>
    <mergeCell ref="G574:H574"/>
    <mergeCell ref="G575:H575"/>
    <mergeCell ref="G576:H576"/>
    <mergeCell ref="G577:H577"/>
    <mergeCell ref="G578:H578"/>
    <mergeCell ref="G579:H579"/>
    <mergeCell ref="B580:F580"/>
    <mergeCell ref="G580:K580"/>
    <mergeCell ref="B581:F581"/>
    <mergeCell ref="G581:K581"/>
    <mergeCell ref="D582:E582"/>
    <mergeCell ref="J582:K582"/>
    <mergeCell ref="D583:E583"/>
    <mergeCell ref="J583:K583"/>
    <mergeCell ref="D584:E584"/>
    <mergeCell ref="J584:K584"/>
    <mergeCell ref="D585:E585"/>
    <mergeCell ref="J585:K585"/>
    <mergeCell ref="D586:E586"/>
    <mergeCell ref="J586:K586"/>
    <mergeCell ref="D587:E587"/>
    <mergeCell ref="J587:K587"/>
    <mergeCell ref="D588:E588"/>
    <mergeCell ref="J588:K588"/>
    <mergeCell ref="D589:E589"/>
    <mergeCell ref="J589:K589"/>
    <mergeCell ref="D590:E590"/>
    <mergeCell ref="J590:K590"/>
    <mergeCell ref="D591:E591"/>
    <mergeCell ref="J591:K591"/>
    <mergeCell ref="D592:E592"/>
    <mergeCell ref="J592:K592"/>
    <mergeCell ref="D593:E593"/>
    <mergeCell ref="J593:K593"/>
    <mergeCell ref="D594:E594"/>
    <mergeCell ref="J594:K594"/>
    <mergeCell ref="D595:E595"/>
    <mergeCell ref="J595:K595"/>
    <mergeCell ref="A596:C596"/>
    <mergeCell ref="D596:K596"/>
    <mergeCell ref="A597:G597"/>
    <mergeCell ref="A599:K599"/>
    <mergeCell ref="A600:K600"/>
    <mergeCell ref="A601:C601"/>
    <mergeCell ref="D601:K601"/>
    <mergeCell ref="A602:C602"/>
    <mergeCell ref="D602:F602"/>
    <mergeCell ref="G602:H602"/>
    <mergeCell ref="I602:K602"/>
    <mergeCell ref="G603:H603"/>
    <mergeCell ref="G604:H604"/>
    <mergeCell ref="G605:H605"/>
    <mergeCell ref="G606:H606"/>
    <mergeCell ref="G607:H607"/>
    <mergeCell ref="G608:H608"/>
    <mergeCell ref="B609:F609"/>
    <mergeCell ref="G609:K609"/>
    <mergeCell ref="B610:F610"/>
    <mergeCell ref="G610:K610"/>
    <mergeCell ref="D611:E611"/>
    <mergeCell ref="J611:K611"/>
    <mergeCell ref="D612:E612"/>
    <mergeCell ref="J612:K612"/>
    <mergeCell ref="D613:E613"/>
    <mergeCell ref="J613:K613"/>
    <mergeCell ref="D614:E614"/>
    <mergeCell ref="J614:K614"/>
    <mergeCell ref="D615:E615"/>
    <mergeCell ref="J615:K615"/>
    <mergeCell ref="D616:E616"/>
    <mergeCell ref="J616:K616"/>
    <mergeCell ref="D617:E617"/>
    <mergeCell ref="J617:K617"/>
    <mergeCell ref="A618:C618"/>
    <mergeCell ref="D618:K618"/>
    <mergeCell ref="A619:G619"/>
    <mergeCell ref="A621:K621"/>
    <mergeCell ref="A622:K622"/>
    <mergeCell ref="A623:C623"/>
    <mergeCell ref="D623:K623"/>
    <mergeCell ref="A624:C624"/>
    <mergeCell ref="D624:F624"/>
    <mergeCell ref="G624:H624"/>
    <mergeCell ref="I624:K624"/>
    <mergeCell ref="G625:H625"/>
    <mergeCell ref="G626:H626"/>
    <mergeCell ref="G627:H627"/>
    <mergeCell ref="G628:H628"/>
    <mergeCell ref="G629:H629"/>
    <mergeCell ref="G630:H630"/>
    <mergeCell ref="B631:F631"/>
    <mergeCell ref="G631:K631"/>
    <mergeCell ref="B632:F632"/>
    <mergeCell ref="G632:K632"/>
    <mergeCell ref="D633:E633"/>
    <mergeCell ref="J633:K633"/>
    <mergeCell ref="D634:E634"/>
    <mergeCell ref="J634:K634"/>
    <mergeCell ref="D635:E635"/>
    <mergeCell ref="J635:K635"/>
    <mergeCell ref="D636:E636"/>
    <mergeCell ref="J636:K636"/>
    <mergeCell ref="D637:E637"/>
    <mergeCell ref="J637:K637"/>
    <mergeCell ref="D638:E638"/>
    <mergeCell ref="J638:K638"/>
    <mergeCell ref="A639:C639"/>
    <mergeCell ref="D639:K639"/>
    <mergeCell ref="A640:G640"/>
    <mergeCell ref="A642:K642"/>
    <mergeCell ref="A643:K643"/>
    <mergeCell ref="A644:C644"/>
    <mergeCell ref="D644:K644"/>
    <mergeCell ref="A645:C645"/>
    <mergeCell ref="D645:F645"/>
    <mergeCell ref="G645:H645"/>
    <mergeCell ref="I645:K645"/>
    <mergeCell ref="G646:H646"/>
    <mergeCell ref="G647:H647"/>
    <mergeCell ref="G648:H648"/>
    <mergeCell ref="G649:H649"/>
    <mergeCell ref="G650:H650"/>
    <mergeCell ref="G651:H651"/>
    <mergeCell ref="B652:F652"/>
    <mergeCell ref="G652:K652"/>
    <mergeCell ref="B653:F653"/>
    <mergeCell ref="G653:K653"/>
    <mergeCell ref="D654:E654"/>
    <mergeCell ref="J654:K654"/>
    <mergeCell ref="D655:E655"/>
    <mergeCell ref="J655:K655"/>
    <mergeCell ref="D656:E656"/>
    <mergeCell ref="J656:K656"/>
    <mergeCell ref="D657:E657"/>
    <mergeCell ref="J657:K657"/>
    <mergeCell ref="D658:E658"/>
    <mergeCell ref="J658:K658"/>
    <mergeCell ref="D659:E659"/>
    <mergeCell ref="J659:K659"/>
    <mergeCell ref="D660:E660"/>
    <mergeCell ref="J660:K660"/>
    <mergeCell ref="D661:E661"/>
    <mergeCell ref="J661:K661"/>
    <mergeCell ref="D662:E662"/>
    <mergeCell ref="J662:K662"/>
    <mergeCell ref="D663:E663"/>
    <mergeCell ref="J663:K663"/>
    <mergeCell ref="A664:C664"/>
    <mergeCell ref="D664:K664"/>
    <mergeCell ref="A665:G665"/>
    <mergeCell ref="A667:K667"/>
    <mergeCell ref="A668:K668"/>
    <mergeCell ref="A669:C669"/>
    <mergeCell ref="D669:K669"/>
    <mergeCell ref="A670:C670"/>
    <mergeCell ref="D670:F670"/>
    <mergeCell ref="G670:H670"/>
    <mergeCell ref="I670:K670"/>
    <mergeCell ref="G671:H671"/>
    <mergeCell ref="G672:H672"/>
    <mergeCell ref="G673:H673"/>
    <mergeCell ref="G674:H674"/>
    <mergeCell ref="G675:H675"/>
    <mergeCell ref="G676:H676"/>
    <mergeCell ref="B677:F677"/>
    <mergeCell ref="G677:K677"/>
    <mergeCell ref="B678:F678"/>
    <mergeCell ref="G678:K678"/>
    <mergeCell ref="D679:E679"/>
    <mergeCell ref="J679:K679"/>
    <mergeCell ref="D680:E680"/>
    <mergeCell ref="J680:K680"/>
    <mergeCell ref="D681:E681"/>
    <mergeCell ref="J681:K681"/>
    <mergeCell ref="D682:E682"/>
    <mergeCell ref="J682:K682"/>
    <mergeCell ref="D683:E683"/>
    <mergeCell ref="J683:K683"/>
    <mergeCell ref="D684:E684"/>
    <mergeCell ref="J684:K684"/>
    <mergeCell ref="D685:E685"/>
    <mergeCell ref="J685:K685"/>
    <mergeCell ref="D686:E686"/>
    <mergeCell ref="J686:K686"/>
    <mergeCell ref="D687:E687"/>
    <mergeCell ref="J687:K687"/>
    <mergeCell ref="A688:C688"/>
    <mergeCell ref="D688:K688"/>
    <mergeCell ref="A689:G689"/>
    <mergeCell ref="A691:K691"/>
    <mergeCell ref="A692:K692"/>
    <mergeCell ref="A693:C693"/>
    <mergeCell ref="D693:K693"/>
    <mergeCell ref="A694:C694"/>
    <mergeCell ref="D694:F694"/>
    <mergeCell ref="G694:H694"/>
    <mergeCell ref="I694:K694"/>
    <mergeCell ref="G695:H695"/>
    <mergeCell ref="G696:H696"/>
    <mergeCell ref="G697:H697"/>
    <mergeCell ref="G698:H698"/>
    <mergeCell ref="G699:H699"/>
    <mergeCell ref="G700:H700"/>
    <mergeCell ref="B701:F701"/>
    <mergeCell ref="G701:K701"/>
    <mergeCell ref="B702:F702"/>
    <mergeCell ref="G702:K702"/>
    <mergeCell ref="D703:E703"/>
    <mergeCell ref="J703:K703"/>
    <mergeCell ref="D710:E710"/>
    <mergeCell ref="J710:K710"/>
    <mergeCell ref="D711:E711"/>
    <mergeCell ref="J711:K711"/>
    <mergeCell ref="D712:E712"/>
    <mergeCell ref="J712:K712"/>
    <mergeCell ref="D713:E713"/>
    <mergeCell ref="J713:K713"/>
    <mergeCell ref="D714:E714"/>
    <mergeCell ref="J714:K714"/>
    <mergeCell ref="D715:E715"/>
    <mergeCell ref="J715:K715"/>
    <mergeCell ref="D719:E719"/>
    <mergeCell ref="J719:K719"/>
    <mergeCell ref="D720:E720"/>
    <mergeCell ref="J720:K720"/>
    <mergeCell ref="D721:E721"/>
    <mergeCell ref="J721:K721"/>
    <mergeCell ref="D725:E725"/>
    <mergeCell ref="J725:K725"/>
    <mergeCell ref="D726:E726"/>
    <mergeCell ref="J726:K726"/>
    <mergeCell ref="D727:E727"/>
    <mergeCell ref="J727:K727"/>
    <mergeCell ref="A731:C731"/>
    <mergeCell ref="D731:K731"/>
    <mergeCell ref="A732:G732"/>
    <mergeCell ref="A734:K734"/>
    <mergeCell ref="A735:K735"/>
    <mergeCell ref="A736:C736"/>
    <mergeCell ref="D736:K736"/>
    <mergeCell ref="A737:C737"/>
    <mergeCell ref="D737:F737"/>
    <mergeCell ref="G737:H737"/>
    <mergeCell ref="I737:K737"/>
    <mergeCell ref="G738:H738"/>
    <mergeCell ref="G739:H739"/>
    <mergeCell ref="G740:H740"/>
    <mergeCell ref="G741:H741"/>
    <mergeCell ref="G742:H742"/>
    <mergeCell ref="G743:H743"/>
    <mergeCell ref="B744:F744"/>
    <mergeCell ref="G744:K744"/>
    <mergeCell ref="B745:F745"/>
    <mergeCell ref="G745:K745"/>
    <mergeCell ref="D746:E746"/>
    <mergeCell ref="J746:K746"/>
    <mergeCell ref="D747:E747"/>
    <mergeCell ref="J747:K747"/>
    <mergeCell ref="D748:E748"/>
    <mergeCell ref="J748:K748"/>
    <mergeCell ref="D749:E749"/>
    <mergeCell ref="J749:K749"/>
    <mergeCell ref="D750:E750"/>
    <mergeCell ref="J750:K750"/>
    <mergeCell ref="D751:E751"/>
    <mergeCell ref="J751:K751"/>
    <mergeCell ref="D752:E752"/>
    <mergeCell ref="J752:K752"/>
    <mergeCell ref="D753:E753"/>
    <mergeCell ref="J753:K753"/>
    <mergeCell ref="D754:E754"/>
    <mergeCell ref="J754:K754"/>
    <mergeCell ref="D755:E755"/>
    <mergeCell ref="J755:K755"/>
    <mergeCell ref="D756:E756"/>
    <mergeCell ref="J756:K756"/>
    <mergeCell ref="D757:E757"/>
    <mergeCell ref="J757:K757"/>
    <mergeCell ref="D758:E758"/>
    <mergeCell ref="J758:K758"/>
    <mergeCell ref="D759:E759"/>
    <mergeCell ref="J759:K759"/>
    <mergeCell ref="D760:E760"/>
    <mergeCell ref="J760:K760"/>
    <mergeCell ref="D761:E761"/>
    <mergeCell ref="J761:K761"/>
    <mergeCell ref="D762:E762"/>
    <mergeCell ref="J762:K762"/>
    <mergeCell ref="D763:E763"/>
    <mergeCell ref="J763:K763"/>
    <mergeCell ref="D764:E764"/>
    <mergeCell ref="J764:K764"/>
    <mergeCell ref="D765:E765"/>
    <mergeCell ref="J765:K765"/>
    <mergeCell ref="D766:E766"/>
    <mergeCell ref="J766:K766"/>
    <mergeCell ref="D767:E767"/>
    <mergeCell ref="J767:K767"/>
    <mergeCell ref="D768:E768"/>
    <mergeCell ref="J768:K768"/>
    <mergeCell ref="D769:E769"/>
    <mergeCell ref="J769:K769"/>
    <mergeCell ref="D770:E770"/>
    <mergeCell ref="J770:K770"/>
    <mergeCell ref="D771:E771"/>
    <mergeCell ref="J771:K771"/>
    <mergeCell ref="D772:E772"/>
    <mergeCell ref="J772:K772"/>
    <mergeCell ref="D773:E773"/>
    <mergeCell ref="J773:K773"/>
    <mergeCell ref="A774:C774"/>
    <mergeCell ref="D774:K774"/>
    <mergeCell ref="A775:G775"/>
    <mergeCell ref="A11:A12"/>
    <mergeCell ref="A13:A40"/>
    <mergeCell ref="A54:A55"/>
    <mergeCell ref="A56:A83"/>
    <mergeCell ref="A97:A98"/>
    <mergeCell ref="A99:A126"/>
    <mergeCell ref="A140:A141"/>
    <mergeCell ref="A142:A168"/>
    <mergeCell ref="A182:A183"/>
    <mergeCell ref="A184:A210"/>
    <mergeCell ref="A224:A225"/>
    <mergeCell ref="A226:A253"/>
    <mergeCell ref="A267:A268"/>
    <mergeCell ref="A269:A296"/>
    <mergeCell ref="A310:A311"/>
    <mergeCell ref="A312:A339"/>
    <mergeCell ref="A353:A354"/>
    <mergeCell ref="A355:A382"/>
    <mergeCell ref="A396:A397"/>
    <mergeCell ref="A398:A425"/>
    <mergeCell ref="A439:A440"/>
    <mergeCell ref="A441:A447"/>
    <mergeCell ref="A461:A462"/>
    <mergeCell ref="A463:A474"/>
    <mergeCell ref="A488:A489"/>
    <mergeCell ref="A490:A501"/>
    <mergeCell ref="A515:A516"/>
    <mergeCell ref="A517:A544"/>
    <mergeCell ref="A558:A559"/>
    <mergeCell ref="A560:A566"/>
    <mergeCell ref="A580:A581"/>
    <mergeCell ref="A582:A595"/>
    <mergeCell ref="A609:A610"/>
    <mergeCell ref="A611:A617"/>
    <mergeCell ref="A631:A632"/>
    <mergeCell ref="A633:A638"/>
    <mergeCell ref="A652:A653"/>
    <mergeCell ref="A654:A663"/>
    <mergeCell ref="A677:A678"/>
    <mergeCell ref="A679:A687"/>
    <mergeCell ref="A701:A702"/>
    <mergeCell ref="A703:A730"/>
    <mergeCell ref="A744:A745"/>
    <mergeCell ref="A746:A773"/>
    <mergeCell ref="B14:B25"/>
    <mergeCell ref="B26:B37"/>
    <mergeCell ref="B38:B40"/>
    <mergeCell ref="B57:B68"/>
    <mergeCell ref="B69:B80"/>
    <mergeCell ref="B81:B83"/>
    <mergeCell ref="B100:B111"/>
    <mergeCell ref="B112:B123"/>
    <mergeCell ref="B124:B126"/>
    <mergeCell ref="B143:B153"/>
    <mergeCell ref="B154:B165"/>
    <mergeCell ref="B166:B168"/>
    <mergeCell ref="B185:B195"/>
    <mergeCell ref="B196:B207"/>
    <mergeCell ref="B208:B210"/>
    <mergeCell ref="B227:B238"/>
    <mergeCell ref="B239:B250"/>
    <mergeCell ref="B251:B253"/>
    <mergeCell ref="B270:B281"/>
    <mergeCell ref="B282:B293"/>
    <mergeCell ref="B294:B296"/>
    <mergeCell ref="B313:B324"/>
    <mergeCell ref="B325:B336"/>
    <mergeCell ref="B337:B339"/>
    <mergeCell ref="B356:B367"/>
    <mergeCell ref="B368:B379"/>
    <mergeCell ref="B380:B382"/>
    <mergeCell ref="B399:B410"/>
    <mergeCell ref="B411:B422"/>
    <mergeCell ref="B423:B425"/>
    <mergeCell ref="B442:B445"/>
    <mergeCell ref="B446:B447"/>
    <mergeCell ref="B464:B468"/>
    <mergeCell ref="B469:B473"/>
    <mergeCell ref="B491:B495"/>
    <mergeCell ref="B496:B500"/>
    <mergeCell ref="B518:B529"/>
    <mergeCell ref="B530:B541"/>
    <mergeCell ref="B542:B544"/>
    <mergeCell ref="B561:B562"/>
    <mergeCell ref="B563:B564"/>
    <mergeCell ref="B565:B566"/>
    <mergeCell ref="B583:B591"/>
    <mergeCell ref="B592:B594"/>
    <mergeCell ref="B612:B615"/>
    <mergeCell ref="B634:B636"/>
    <mergeCell ref="B655:B658"/>
    <mergeCell ref="B659:B661"/>
    <mergeCell ref="B662:B663"/>
    <mergeCell ref="B680:B684"/>
    <mergeCell ref="B685:B686"/>
    <mergeCell ref="B704:B715"/>
    <mergeCell ref="B716:B727"/>
    <mergeCell ref="B728:B730"/>
    <mergeCell ref="B747:B758"/>
    <mergeCell ref="B759:B770"/>
    <mergeCell ref="B771:B773"/>
    <mergeCell ref="C14:C16"/>
    <mergeCell ref="C17:C19"/>
    <mergeCell ref="C20:C22"/>
    <mergeCell ref="C23:C25"/>
    <mergeCell ref="C26:C28"/>
    <mergeCell ref="C29:C31"/>
    <mergeCell ref="C32:C34"/>
    <mergeCell ref="C35:C37"/>
    <mergeCell ref="C38:C40"/>
    <mergeCell ref="C57:C59"/>
    <mergeCell ref="C60:C62"/>
    <mergeCell ref="C63:C65"/>
    <mergeCell ref="C66:C68"/>
    <mergeCell ref="C69:C71"/>
    <mergeCell ref="C72:C74"/>
    <mergeCell ref="C75:C77"/>
    <mergeCell ref="C78:C80"/>
    <mergeCell ref="C81:C83"/>
    <mergeCell ref="C100:C102"/>
    <mergeCell ref="C103:C105"/>
    <mergeCell ref="C106:C108"/>
    <mergeCell ref="C109:C111"/>
    <mergeCell ref="C112:C114"/>
    <mergeCell ref="C115:C117"/>
    <mergeCell ref="C118:C120"/>
    <mergeCell ref="C121:C123"/>
    <mergeCell ref="C124:C126"/>
    <mergeCell ref="C143:C144"/>
    <mergeCell ref="C145:C147"/>
    <mergeCell ref="C148:C150"/>
    <mergeCell ref="C151:C153"/>
    <mergeCell ref="C154:C156"/>
    <mergeCell ref="C157:C159"/>
    <mergeCell ref="C160:C162"/>
    <mergeCell ref="C163:C165"/>
    <mergeCell ref="C166:C168"/>
    <mergeCell ref="C185:C186"/>
    <mergeCell ref="C187:C189"/>
    <mergeCell ref="C190:C192"/>
    <mergeCell ref="C193:C195"/>
    <mergeCell ref="C196:C198"/>
    <mergeCell ref="C199:C201"/>
    <mergeCell ref="C202:C204"/>
    <mergeCell ref="C205:C207"/>
    <mergeCell ref="C208:C210"/>
    <mergeCell ref="C227:C229"/>
    <mergeCell ref="C230:C232"/>
    <mergeCell ref="C233:C235"/>
    <mergeCell ref="C236:C238"/>
    <mergeCell ref="C239:C241"/>
    <mergeCell ref="C242:C244"/>
    <mergeCell ref="C245:C247"/>
    <mergeCell ref="C248:C250"/>
    <mergeCell ref="C251:C253"/>
    <mergeCell ref="C270:C272"/>
    <mergeCell ref="C273:C275"/>
    <mergeCell ref="C276:C278"/>
    <mergeCell ref="C279:C281"/>
    <mergeCell ref="C282:C284"/>
    <mergeCell ref="C285:C287"/>
    <mergeCell ref="C288:C290"/>
    <mergeCell ref="C291:C293"/>
    <mergeCell ref="C294:C296"/>
    <mergeCell ref="C313:C315"/>
    <mergeCell ref="C316:C318"/>
    <mergeCell ref="C319:C321"/>
    <mergeCell ref="C322:C324"/>
    <mergeCell ref="C325:C327"/>
    <mergeCell ref="C328:C330"/>
    <mergeCell ref="C331:C333"/>
    <mergeCell ref="C334:C336"/>
    <mergeCell ref="C337:C339"/>
    <mergeCell ref="C356:C358"/>
    <mergeCell ref="C359:C361"/>
    <mergeCell ref="C362:C364"/>
    <mergeCell ref="C365:C367"/>
    <mergeCell ref="C368:C370"/>
    <mergeCell ref="C371:C373"/>
    <mergeCell ref="C374:C376"/>
    <mergeCell ref="C377:C379"/>
    <mergeCell ref="C380:C382"/>
    <mergeCell ref="C399:C401"/>
    <mergeCell ref="C402:C404"/>
    <mergeCell ref="C405:C407"/>
    <mergeCell ref="C408:C410"/>
    <mergeCell ref="C411:C413"/>
    <mergeCell ref="C414:C416"/>
    <mergeCell ref="C417:C419"/>
    <mergeCell ref="C420:C422"/>
    <mergeCell ref="C423:C425"/>
    <mergeCell ref="C464:C465"/>
    <mergeCell ref="C466:C467"/>
    <mergeCell ref="C469:C472"/>
    <mergeCell ref="C491:C492"/>
    <mergeCell ref="C493:C494"/>
    <mergeCell ref="C496:C499"/>
    <mergeCell ref="C518:C520"/>
    <mergeCell ref="C521:C523"/>
    <mergeCell ref="C524:C526"/>
    <mergeCell ref="C527:C529"/>
    <mergeCell ref="C530:C532"/>
    <mergeCell ref="C533:C535"/>
    <mergeCell ref="C536:C538"/>
    <mergeCell ref="C539:C541"/>
    <mergeCell ref="C542:C544"/>
    <mergeCell ref="C565:C566"/>
    <mergeCell ref="C583:C588"/>
    <mergeCell ref="C592:C593"/>
    <mergeCell ref="C612:C614"/>
    <mergeCell ref="C634:C635"/>
    <mergeCell ref="C655:C656"/>
    <mergeCell ref="C657:C658"/>
    <mergeCell ref="C659:C660"/>
    <mergeCell ref="C662:C663"/>
    <mergeCell ref="C680:C681"/>
    <mergeCell ref="C682:C684"/>
    <mergeCell ref="C685:C686"/>
    <mergeCell ref="C704:C706"/>
    <mergeCell ref="C707:C709"/>
    <mergeCell ref="C710:C712"/>
    <mergeCell ref="C713:C715"/>
    <mergeCell ref="C716:C718"/>
    <mergeCell ref="C719:C721"/>
    <mergeCell ref="C722:C724"/>
    <mergeCell ref="C725:C727"/>
    <mergeCell ref="C728:C730"/>
    <mergeCell ref="C747:C749"/>
    <mergeCell ref="C750:C752"/>
    <mergeCell ref="C753:C755"/>
    <mergeCell ref="C756:C758"/>
    <mergeCell ref="C759:C761"/>
    <mergeCell ref="C762:C764"/>
    <mergeCell ref="C765:C767"/>
    <mergeCell ref="C768:C770"/>
    <mergeCell ref="C771:C773"/>
    <mergeCell ref="F227:F229"/>
    <mergeCell ref="F230:F232"/>
    <mergeCell ref="F233:F235"/>
    <mergeCell ref="F236:F238"/>
    <mergeCell ref="F239:F241"/>
    <mergeCell ref="F242:F244"/>
    <mergeCell ref="F245:F247"/>
    <mergeCell ref="F248:F250"/>
    <mergeCell ref="F251:F253"/>
    <mergeCell ref="F270:F272"/>
    <mergeCell ref="F273:F275"/>
    <mergeCell ref="F276:F278"/>
    <mergeCell ref="F279:F281"/>
    <mergeCell ref="F282:F284"/>
    <mergeCell ref="F285:F287"/>
    <mergeCell ref="F288:F290"/>
    <mergeCell ref="F291:F293"/>
    <mergeCell ref="F294:F296"/>
    <mergeCell ref="F704:F706"/>
    <mergeCell ref="F707:F709"/>
    <mergeCell ref="F716:F718"/>
    <mergeCell ref="F722:F724"/>
    <mergeCell ref="F728:F730"/>
    <mergeCell ref="G227:G229"/>
    <mergeCell ref="G230:G232"/>
    <mergeCell ref="G233:G235"/>
    <mergeCell ref="G236:G238"/>
    <mergeCell ref="G239:G241"/>
    <mergeCell ref="G242:G244"/>
    <mergeCell ref="G245:G247"/>
    <mergeCell ref="G248:G250"/>
    <mergeCell ref="G251:G253"/>
    <mergeCell ref="G270:G272"/>
    <mergeCell ref="G273:G275"/>
    <mergeCell ref="G276:G278"/>
    <mergeCell ref="G279:G281"/>
    <mergeCell ref="G282:G284"/>
    <mergeCell ref="G285:G287"/>
    <mergeCell ref="G288:G290"/>
    <mergeCell ref="G291:G293"/>
    <mergeCell ref="G294:G296"/>
    <mergeCell ref="G704:G706"/>
    <mergeCell ref="G707:G709"/>
    <mergeCell ref="G716:G718"/>
    <mergeCell ref="G722:G724"/>
    <mergeCell ref="G728:G730"/>
    <mergeCell ref="H227:H229"/>
    <mergeCell ref="H230:H232"/>
    <mergeCell ref="H233:H235"/>
    <mergeCell ref="H236:H238"/>
    <mergeCell ref="H239:H241"/>
    <mergeCell ref="H242:H244"/>
    <mergeCell ref="H245:H247"/>
    <mergeCell ref="H248:H250"/>
    <mergeCell ref="H251:H253"/>
    <mergeCell ref="H270:H272"/>
    <mergeCell ref="H273:H275"/>
    <mergeCell ref="H276:H278"/>
    <mergeCell ref="H279:H281"/>
    <mergeCell ref="H282:H284"/>
    <mergeCell ref="H285:H287"/>
    <mergeCell ref="H288:H290"/>
    <mergeCell ref="H291:H293"/>
    <mergeCell ref="H294:H296"/>
    <mergeCell ref="H704:H706"/>
    <mergeCell ref="H707:H709"/>
    <mergeCell ref="H716:H718"/>
    <mergeCell ref="H722:H724"/>
    <mergeCell ref="H728:H730"/>
    <mergeCell ref="I227:I229"/>
    <mergeCell ref="I230:I232"/>
    <mergeCell ref="I233:I235"/>
    <mergeCell ref="I236:I238"/>
    <mergeCell ref="I239:I241"/>
    <mergeCell ref="I242:I244"/>
    <mergeCell ref="I245:I247"/>
    <mergeCell ref="I248:I250"/>
    <mergeCell ref="I251:I253"/>
    <mergeCell ref="I270:I272"/>
    <mergeCell ref="I273:I275"/>
    <mergeCell ref="I276:I278"/>
    <mergeCell ref="I279:I281"/>
    <mergeCell ref="I282:I284"/>
    <mergeCell ref="I285:I287"/>
    <mergeCell ref="I288:I290"/>
    <mergeCell ref="I291:I293"/>
    <mergeCell ref="I294:I296"/>
    <mergeCell ref="I704:I706"/>
    <mergeCell ref="I707:I709"/>
    <mergeCell ref="I716:I718"/>
    <mergeCell ref="I722:I724"/>
    <mergeCell ref="I728:I730"/>
    <mergeCell ref="A5:C10"/>
    <mergeCell ref="A48:C53"/>
    <mergeCell ref="A91:C96"/>
    <mergeCell ref="A134:C139"/>
    <mergeCell ref="A176:C181"/>
    <mergeCell ref="A218:C223"/>
    <mergeCell ref="D227:E229"/>
    <mergeCell ref="J227:K229"/>
    <mergeCell ref="D230:E232"/>
    <mergeCell ref="J230:K232"/>
    <mergeCell ref="D233:E235"/>
    <mergeCell ref="J233:K235"/>
    <mergeCell ref="D236:E238"/>
    <mergeCell ref="J236:K238"/>
    <mergeCell ref="D239:E241"/>
    <mergeCell ref="J239:K241"/>
    <mergeCell ref="D242:E244"/>
    <mergeCell ref="J242:K244"/>
    <mergeCell ref="D245:E247"/>
    <mergeCell ref="J245:K247"/>
    <mergeCell ref="D248:E250"/>
    <mergeCell ref="J248:K250"/>
    <mergeCell ref="D251:E253"/>
    <mergeCell ref="J251:K253"/>
    <mergeCell ref="A261:C266"/>
    <mergeCell ref="D270:E272"/>
    <mergeCell ref="J270:K272"/>
    <mergeCell ref="D273:E275"/>
    <mergeCell ref="J273:K275"/>
    <mergeCell ref="D276:E278"/>
    <mergeCell ref="J276:K278"/>
    <mergeCell ref="D279:E281"/>
    <mergeCell ref="J279:K281"/>
    <mergeCell ref="D282:E284"/>
    <mergeCell ref="J282:K284"/>
    <mergeCell ref="D285:E287"/>
    <mergeCell ref="J285:K287"/>
    <mergeCell ref="D288:E290"/>
    <mergeCell ref="J288:K290"/>
    <mergeCell ref="D291:E293"/>
    <mergeCell ref="J291:K293"/>
    <mergeCell ref="D294:E296"/>
    <mergeCell ref="J294:K296"/>
    <mergeCell ref="A304:C309"/>
    <mergeCell ref="A347:C352"/>
    <mergeCell ref="A390:C395"/>
    <mergeCell ref="A433:C438"/>
    <mergeCell ref="A455:C460"/>
    <mergeCell ref="A482:C487"/>
    <mergeCell ref="A509:C514"/>
    <mergeCell ref="A552:C557"/>
    <mergeCell ref="A574:C579"/>
    <mergeCell ref="A603:C608"/>
    <mergeCell ref="A625:C630"/>
    <mergeCell ref="A646:C651"/>
    <mergeCell ref="A671:C676"/>
    <mergeCell ref="A695:C700"/>
    <mergeCell ref="D704:E706"/>
    <mergeCell ref="J704:K706"/>
    <mergeCell ref="D707:E709"/>
    <mergeCell ref="J707:K709"/>
    <mergeCell ref="D716:E718"/>
    <mergeCell ref="J716:K718"/>
    <mergeCell ref="D722:E724"/>
    <mergeCell ref="J722:K724"/>
    <mergeCell ref="D728:E730"/>
    <mergeCell ref="J728:K730"/>
    <mergeCell ref="A738:C74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7"/>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89" t="s">
        <v>114</v>
      </c>
      <c r="G1" s="189" t="s">
        <v>115</v>
      </c>
    </row>
    <row r="2" ht="14.25">
      <c r="L2" s="241" t="s">
        <v>116</v>
      </c>
    </row>
    <row r="3" spans="1:12" ht="14.25">
      <c r="A3" s="233" t="s">
        <v>2</v>
      </c>
      <c r="L3" s="241" t="s">
        <v>3</v>
      </c>
    </row>
    <row r="4" spans="1:12" ht="19.5" customHeight="1">
      <c r="A4" s="226" t="s">
        <v>7</v>
      </c>
      <c r="B4" s="227" t="s">
        <v>5</v>
      </c>
      <c r="C4" s="227" t="s">
        <v>5</v>
      </c>
      <c r="D4" s="227" t="s">
        <v>5</v>
      </c>
      <c r="E4" s="235" t="s">
        <v>98</v>
      </c>
      <c r="F4" s="235" t="s">
        <v>117</v>
      </c>
      <c r="G4" s="235" t="s">
        <v>118</v>
      </c>
      <c r="H4" s="235" t="s">
        <v>119</v>
      </c>
      <c r="I4" s="235" t="s">
        <v>5</v>
      </c>
      <c r="J4" s="235" t="s">
        <v>120</v>
      </c>
      <c r="K4" s="235" t="s">
        <v>121</v>
      </c>
      <c r="L4" s="235" t="s">
        <v>122</v>
      </c>
    </row>
    <row r="5" spans="1:12" ht="19.5" customHeight="1">
      <c r="A5" s="236" t="s">
        <v>123</v>
      </c>
      <c r="B5" s="237" t="s">
        <v>5</v>
      </c>
      <c r="C5" s="237" t="s">
        <v>5</v>
      </c>
      <c r="D5" s="229" t="s">
        <v>124</v>
      </c>
      <c r="E5" s="237" t="s">
        <v>5</v>
      </c>
      <c r="F5" s="237" t="s">
        <v>5</v>
      </c>
      <c r="G5" s="237" t="s">
        <v>5</v>
      </c>
      <c r="H5" s="237" t="s">
        <v>125</v>
      </c>
      <c r="I5" s="237" t="s">
        <v>126</v>
      </c>
      <c r="J5" s="237" t="s">
        <v>5</v>
      </c>
      <c r="K5" s="237" t="s">
        <v>5</v>
      </c>
      <c r="L5" s="237" t="s">
        <v>125</v>
      </c>
    </row>
    <row r="6" spans="1:12" ht="19.5" customHeight="1">
      <c r="A6" s="236" t="s">
        <v>5</v>
      </c>
      <c r="B6" s="237" t="s">
        <v>5</v>
      </c>
      <c r="C6" s="237" t="s">
        <v>5</v>
      </c>
      <c r="D6" s="229" t="s">
        <v>5</v>
      </c>
      <c r="E6" s="237" t="s">
        <v>5</v>
      </c>
      <c r="F6" s="237" t="s">
        <v>5</v>
      </c>
      <c r="G6" s="237" t="s">
        <v>5</v>
      </c>
      <c r="H6" s="237" t="s">
        <v>5</v>
      </c>
      <c r="I6" s="237" t="s">
        <v>5</v>
      </c>
      <c r="J6" s="237" t="s">
        <v>5</v>
      </c>
      <c r="K6" s="237" t="s">
        <v>5</v>
      </c>
      <c r="L6" s="237" t="s">
        <v>5</v>
      </c>
    </row>
    <row r="7" spans="1:12" ht="19.5" customHeight="1">
      <c r="A7" s="236" t="s">
        <v>5</v>
      </c>
      <c r="B7" s="237" t="s">
        <v>5</v>
      </c>
      <c r="C7" s="237" t="s">
        <v>5</v>
      </c>
      <c r="D7" s="229" t="s">
        <v>5</v>
      </c>
      <c r="E7" s="237" t="s">
        <v>5</v>
      </c>
      <c r="F7" s="237" t="s">
        <v>5</v>
      </c>
      <c r="G7" s="237" t="s">
        <v>5</v>
      </c>
      <c r="H7" s="237" t="s">
        <v>5</v>
      </c>
      <c r="I7" s="237" t="s">
        <v>5</v>
      </c>
      <c r="J7" s="237" t="s">
        <v>5</v>
      </c>
      <c r="K7" s="237" t="s">
        <v>5</v>
      </c>
      <c r="L7" s="237" t="s">
        <v>5</v>
      </c>
    </row>
    <row r="8" spans="1:12" ht="19.5" customHeight="1">
      <c r="A8" s="211" t="s">
        <v>127</v>
      </c>
      <c r="B8" s="229" t="s">
        <v>128</v>
      </c>
      <c r="C8" s="229" t="s">
        <v>129</v>
      </c>
      <c r="D8" s="229" t="s">
        <v>11</v>
      </c>
      <c r="E8" s="237" t="s">
        <v>12</v>
      </c>
      <c r="F8" s="237" t="s">
        <v>13</v>
      </c>
      <c r="G8" s="237" t="s">
        <v>21</v>
      </c>
      <c r="H8" s="237" t="s">
        <v>25</v>
      </c>
      <c r="I8" s="237" t="s">
        <v>29</v>
      </c>
      <c r="J8" s="237" t="s">
        <v>33</v>
      </c>
      <c r="K8" s="237" t="s">
        <v>37</v>
      </c>
      <c r="L8" s="237" t="s">
        <v>41</v>
      </c>
    </row>
    <row r="9" spans="1:12" ht="19.5" customHeight="1">
      <c r="A9" s="211" t="s">
        <v>5</v>
      </c>
      <c r="B9" s="229" t="s">
        <v>5</v>
      </c>
      <c r="C9" s="229" t="s">
        <v>5</v>
      </c>
      <c r="D9" s="229" t="s">
        <v>130</v>
      </c>
      <c r="E9" s="243">
        <v>35781993.86</v>
      </c>
      <c r="F9" s="243">
        <v>35781993.86</v>
      </c>
      <c r="G9" s="238" t="s">
        <v>5</v>
      </c>
      <c r="H9" s="238" t="s">
        <v>5</v>
      </c>
      <c r="I9" s="238" t="s">
        <v>5</v>
      </c>
      <c r="J9" s="238" t="s">
        <v>5</v>
      </c>
      <c r="K9" s="238" t="s">
        <v>5</v>
      </c>
      <c r="L9" s="238" t="s">
        <v>5</v>
      </c>
    </row>
    <row r="10" spans="1:12" ht="19.5" customHeight="1">
      <c r="A10" s="239" t="s">
        <v>131</v>
      </c>
      <c r="B10" s="240" t="s">
        <v>5</v>
      </c>
      <c r="C10" s="240" t="s">
        <v>5</v>
      </c>
      <c r="D10" s="240" t="s">
        <v>132</v>
      </c>
      <c r="E10" s="243">
        <v>1490874.16</v>
      </c>
      <c r="F10" s="243">
        <v>1490874.16</v>
      </c>
      <c r="G10" s="238" t="s">
        <v>5</v>
      </c>
      <c r="H10" s="238" t="s">
        <v>5</v>
      </c>
      <c r="I10" s="238" t="s">
        <v>5</v>
      </c>
      <c r="J10" s="238" t="s">
        <v>5</v>
      </c>
      <c r="K10" s="238" t="s">
        <v>5</v>
      </c>
      <c r="L10" s="238" t="s">
        <v>5</v>
      </c>
    </row>
    <row r="11" spans="1:12" ht="19.5" customHeight="1">
      <c r="A11" s="239" t="s">
        <v>133</v>
      </c>
      <c r="B11" s="240" t="s">
        <v>5</v>
      </c>
      <c r="C11" s="240" t="s">
        <v>5</v>
      </c>
      <c r="D11" s="240" t="s">
        <v>134</v>
      </c>
      <c r="E11" s="243">
        <v>1490874.16</v>
      </c>
      <c r="F11" s="243">
        <v>1490874.16</v>
      </c>
      <c r="G11" s="238" t="s">
        <v>5</v>
      </c>
      <c r="H11" s="238" t="s">
        <v>5</v>
      </c>
      <c r="I11" s="238" t="s">
        <v>5</v>
      </c>
      <c r="J11" s="238" t="s">
        <v>5</v>
      </c>
      <c r="K11" s="238" t="s">
        <v>5</v>
      </c>
      <c r="L11" s="238" t="s">
        <v>5</v>
      </c>
    </row>
    <row r="12" spans="1:12" ht="19.5" customHeight="1">
      <c r="A12" s="239" t="s">
        <v>135</v>
      </c>
      <c r="B12" s="240" t="s">
        <v>5</v>
      </c>
      <c r="C12" s="240" t="s">
        <v>5</v>
      </c>
      <c r="D12" s="240" t="s">
        <v>136</v>
      </c>
      <c r="E12" s="243">
        <v>284766.05</v>
      </c>
      <c r="F12" s="243">
        <v>284766.05</v>
      </c>
      <c r="G12" s="238" t="s">
        <v>5</v>
      </c>
      <c r="H12" s="238" t="s">
        <v>5</v>
      </c>
      <c r="I12" s="238" t="s">
        <v>5</v>
      </c>
      <c r="J12" s="238" t="s">
        <v>5</v>
      </c>
      <c r="K12" s="238" t="s">
        <v>5</v>
      </c>
      <c r="L12" s="238" t="s">
        <v>5</v>
      </c>
    </row>
    <row r="13" spans="1:12" ht="19.5" customHeight="1">
      <c r="A13" s="239" t="s">
        <v>137</v>
      </c>
      <c r="B13" s="240" t="s">
        <v>5</v>
      </c>
      <c r="C13" s="240" t="s">
        <v>5</v>
      </c>
      <c r="D13" s="240" t="s">
        <v>138</v>
      </c>
      <c r="E13" s="243">
        <v>1161701.76</v>
      </c>
      <c r="F13" s="243">
        <v>1161701.76</v>
      </c>
      <c r="G13" s="238" t="s">
        <v>5</v>
      </c>
      <c r="H13" s="238" t="s">
        <v>5</v>
      </c>
      <c r="I13" s="238" t="s">
        <v>5</v>
      </c>
      <c r="J13" s="238" t="s">
        <v>5</v>
      </c>
      <c r="K13" s="238" t="s">
        <v>5</v>
      </c>
      <c r="L13" s="238" t="s">
        <v>5</v>
      </c>
    </row>
    <row r="14" spans="1:12" ht="19.5" customHeight="1">
      <c r="A14" s="239" t="s">
        <v>139</v>
      </c>
      <c r="B14" s="240" t="s">
        <v>5</v>
      </c>
      <c r="C14" s="240" t="s">
        <v>5</v>
      </c>
      <c r="D14" s="240" t="s">
        <v>140</v>
      </c>
      <c r="E14" s="243">
        <v>44406.35</v>
      </c>
      <c r="F14" s="243">
        <v>44406.35</v>
      </c>
      <c r="G14" s="238" t="s">
        <v>5</v>
      </c>
      <c r="H14" s="238" t="s">
        <v>5</v>
      </c>
      <c r="I14" s="238" t="s">
        <v>5</v>
      </c>
      <c r="J14" s="238" t="s">
        <v>5</v>
      </c>
      <c r="K14" s="238" t="s">
        <v>5</v>
      </c>
      <c r="L14" s="238" t="s">
        <v>5</v>
      </c>
    </row>
    <row r="15" spans="1:12" ht="19.5" customHeight="1">
      <c r="A15" s="239" t="s">
        <v>141</v>
      </c>
      <c r="B15" s="240" t="s">
        <v>5</v>
      </c>
      <c r="C15" s="240" t="s">
        <v>5</v>
      </c>
      <c r="D15" s="240" t="s">
        <v>142</v>
      </c>
      <c r="E15" s="243">
        <v>1084377.4</v>
      </c>
      <c r="F15" s="243">
        <v>1084377.4</v>
      </c>
      <c r="G15" s="238" t="s">
        <v>5</v>
      </c>
      <c r="H15" s="238" t="s">
        <v>5</v>
      </c>
      <c r="I15" s="238" t="s">
        <v>5</v>
      </c>
      <c r="J15" s="238" t="s">
        <v>5</v>
      </c>
      <c r="K15" s="238" t="s">
        <v>5</v>
      </c>
      <c r="L15" s="238" t="s">
        <v>5</v>
      </c>
    </row>
    <row r="16" spans="1:12" ht="19.5" customHeight="1">
      <c r="A16" s="239" t="s">
        <v>143</v>
      </c>
      <c r="B16" s="240" t="s">
        <v>5</v>
      </c>
      <c r="C16" s="240" t="s">
        <v>5</v>
      </c>
      <c r="D16" s="240" t="s">
        <v>144</v>
      </c>
      <c r="E16" s="243">
        <v>1084377.4</v>
      </c>
      <c r="F16" s="243">
        <v>1084377.4</v>
      </c>
      <c r="G16" s="238" t="s">
        <v>5</v>
      </c>
      <c r="H16" s="238" t="s">
        <v>5</v>
      </c>
      <c r="I16" s="238" t="s">
        <v>5</v>
      </c>
      <c r="J16" s="238" t="s">
        <v>5</v>
      </c>
      <c r="K16" s="238" t="s">
        <v>5</v>
      </c>
      <c r="L16" s="238" t="s">
        <v>5</v>
      </c>
    </row>
    <row r="17" spans="1:12" ht="19.5" customHeight="1">
      <c r="A17" s="239" t="s">
        <v>145</v>
      </c>
      <c r="B17" s="240" t="s">
        <v>5</v>
      </c>
      <c r="C17" s="240" t="s">
        <v>5</v>
      </c>
      <c r="D17" s="240" t="s">
        <v>146</v>
      </c>
      <c r="E17" s="243">
        <v>389198.38</v>
      </c>
      <c r="F17" s="243">
        <v>389198.38</v>
      </c>
      <c r="G17" s="238" t="s">
        <v>5</v>
      </c>
      <c r="H17" s="238" t="s">
        <v>5</v>
      </c>
      <c r="I17" s="238" t="s">
        <v>5</v>
      </c>
      <c r="J17" s="238" t="s">
        <v>5</v>
      </c>
      <c r="K17" s="238" t="s">
        <v>5</v>
      </c>
      <c r="L17" s="238" t="s">
        <v>5</v>
      </c>
    </row>
    <row r="18" spans="1:12" ht="19.5" customHeight="1">
      <c r="A18" s="239" t="s">
        <v>147</v>
      </c>
      <c r="B18" s="240" t="s">
        <v>5</v>
      </c>
      <c r="C18" s="240" t="s">
        <v>5</v>
      </c>
      <c r="D18" s="240" t="s">
        <v>148</v>
      </c>
      <c r="E18" s="243">
        <v>415830.42</v>
      </c>
      <c r="F18" s="243">
        <v>415830.42</v>
      </c>
      <c r="G18" s="238" t="s">
        <v>5</v>
      </c>
      <c r="H18" s="238" t="s">
        <v>5</v>
      </c>
      <c r="I18" s="238" t="s">
        <v>5</v>
      </c>
      <c r="J18" s="238" t="s">
        <v>5</v>
      </c>
      <c r="K18" s="238" t="s">
        <v>5</v>
      </c>
      <c r="L18" s="238" t="s">
        <v>5</v>
      </c>
    </row>
    <row r="19" spans="1:12" ht="19.5" customHeight="1">
      <c r="A19" s="239" t="s">
        <v>149</v>
      </c>
      <c r="B19" s="240" t="s">
        <v>5</v>
      </c>
      <c r="C19" s="240" t="s">
        <v>5</v>
      </c>
      <c r="D19" s="240" t="s">
        <v>150</v>
      </c>
      <c r="E19" s="243">
        <v>251848.6</v>
      </c>
      <c r="F19" s="243">
        <v>251848.6</v>
      </c>
      <c r="G19" s="238" t="s">
        <v>5</v>
      </c>
      <c r="H19" s="238" t="s">
        <v>5</v>
      </c>
      <c r="I19" s="238" t="s">
        <v>5</v>
      </c>
      <c r="J19" s="238" t="s">
        <v>5</v>
      </c>
      <c r="K19" s="238" t="s">
        <v>5</v>
      </c>
      <c r="L19" s="238" t="s">
        <v>5</v>
      </c>
    </row>
    <row r="20" spans="1:12" ht="19.5" customHeight="1">
      <c r="A20" s="239" t="s">
        <v>151</v>
      </c>
      <c r="B20" s="240" t="s">
        <v>5</v>
      </c>
      <c r="C20" s="240" t="s">
        <v>5</v>
      </c>
      <c r="D20" s="240" t="s">
        <v>152</v>
      </c>
      <c r="E20" s="243">
        <v>27500</v>
      </c>
      <c r="F20" s="243">
        <v>27500</v>
      </c>
      <c r="G20" s="238" t="s">
        <v>5</v>
      </c>
      <c r="H20" s="238" t="s">
        <v>5</v>
      </c>
      <c r="I20" s="238" t="s">
        <v>5</v>
      </c>
      <c r="J20" s="238" t="s">
        <v>5</v>
      </c>
      <c r="K20" s="238" t="s">
        <v>5</v>
      </c>
      <c r="L20" s="238" t="s">
        <v>5</v>
      </c>
    </row>
    <row r="21" spans="1:12" ht="19.5" customHeight="1">
      <c r="A21" s="239" t="s">
        <v>153</v>
      </c>
      <c r="B21" s="240" t="s">
        <v>5</v>
      </c>
      <c r="C21" s="240" t="s">
        <v>5</v>
      </c>
      <c r="D21" s="240" t="s">
        <v>154</v>
      </c>
      <c r="E21" s="243">
        <v>17718645.3</v>
      </c>
      <c r="F21" s="243">
        <v>17718645.3</v>
      </c>
      <c r="G21" s="238" t="s">
        <v>5</v>
      </c>
      <c r="H21" s="238" t="s">
        <v>5</v>
      </c>
      <c r="I21" s="238" t="s">
        <v>5</v>
      </c>
      <c r="J21" s="238" t="s">
        <v>5</v>
      </c>
      <c r="K21" s="238" t="s">
        <v>5</v>
      </c>
      <c r="L21" s="238" t="s">
        <v>5</v>
      </c>
    </row>
    <row r="22" spans="1:12" ht="19.5" customHeight="1">
      <c r="A22" s="239" t="s">
        <v>155</v>
      </c>
      <c r="B22" s="240" t="s">
        <v>5</v>
      </c>
      <c r="C22" s="240" t="s">
        <v>5</v>
      </c>
      <c r="D22" s="240" t="s">
        <v>156</v>
      </c>
      <c r="E22" s="243">
        <v>17718645.3</v>
      </c>
      <c r="F22" s="243">
        <v>17718645.3</v>
      </c>
      <c r="G22" s="238" t="s">
        <v>5</v>
      </c>
      <c r="H22" s="238" t="s">
        <v>5</v>
      </c>
      <c r="I22" s="238" t="s">
        <v>5</v>
      </c>
      <c r="J22" s="238" t="s">
        <v>5</v>
      </c>
      <c r="K22" s="238" t="s">
        <v>5</v>
      </c>
      <c r="L22" s="238" t="s">
        <v>5</v>
      </c>
    </row>
    <row r="23" spans="1:12" ht="19.5" customHeight="1">
      <c r="A23" s="239" t="s">
        <v>157</v>
      </c>
      <c r="B23" s="240" t="s">
        <v>5</v>
      </c>
      <c r="C23" s="240" t="s">
        <v>5</v>
      </c>
      <c r="D23" s="240" t="s">
        <v>158</v>
      </c>
      <c r="E23" s="243">
        <v>10728696.78</v>
      </c>
      <c r="F23" s="243">
        <v>10728696.78</v>
      </c>
      <c r="G23" s="238" t="s">
        <v>5</v>
      </c>
      <c r="H23" s="238" t="s">
        <v>5</v>
      </c>
      <c r="I23" s="238" t="s">
        <v>5</v>
      </c>
      <c r="J23" s="238" t="s">
        <v>5</v>
      </c>
      <c r="K23" s="238" t="s">
        <v>5</v>
      </c>
      <c r="L23" s="238" t="s">
        <v>5</v>
      </c>
    </row>
    <row r="24" spans="1:12" ht="19.5" customHeight="1">
      <c r="A24" s="239" t="s">
        <v>159</v>
      </c>
      <c r="B24" s="240" t="s">
        <v>5</v>
      </c>
      <c r="C24" s="240" t="s">
        <v>5</v>
      </c>
      <c r="D24" s="240" t="s">
        <v>160</v>
      </c>
      <c r="E24" s="243">
        <v>281398.6</v>
      </c>
      <c r="F24" s="243">
        <v>281398.6</v>
      </c>
      <c r="G24" s="238" t="s">
        <v>5</v>
      </c>
      <c r="H24" s="238" t="s">
        <v>5</v>
      </c>
      <c r="I24" s="238" t="s">
        <v>5</v>
      </c>
      <c r="J24" s="238" t="s">
        <v>5</v>
      </c>
      <c r="K24" s="238" t="s">
        <v>5</v>
      </c>
      <c r="L24" s="238" t="s">
        <v>5</v>
      </c>
    </row>
    <row r="25" spans="1:12" ht="19.5" customHeight="1">
      <c r="A25" s="239" t="s">
        <v>161</v>
      </c>
      <c r="B25" s="240" t="s">
        <v>5</v>
      </c>
      <c r="C25" s="240" t="s">
        <v>5</v>
      </c>
      <c r="D25" s="240" t="s">
        <v>162</v>
      </c>
      <c r="E25" s="243">
        <v>4544413.64</v>
      </c>
      <c r="F25" s="243">
        <v>4544413.64</v>
      </c>
      <c r="G25" s="238" t="s">
        <v>5</v>
      </c>
      <c r="H25" s="238" t="s">
        <v>5</v>
      </c>
      <c r="I25" s="238" t="s">
        <v>5</v>
      </c>
      <c r="J25" s="238" t="s">
        <v>5</v>
      </c>
      <c r="K25" s="238" t="s">
        <v>5</v>
      </c>
      <c r="L25" s="238" t="s">
        <v>5</v>
      </c>
    </row>
    <row r="26" spans="1:12" ht="19.5" customHeight="1">
      <c r="A26" s="239" t="s">
        <v>163</v>
      </c>
      <c r="B26" s="240" t="s">
        <v>5</v>
      </c>
      <c r="C26" s="240" t="s">
        <v>5</v>
      </c>
      <c r="D26" s="240" t="s">
        <v>164</v>
      </c>
      <c r="E26" s="243">
        <v>296300</v>
      </c>
      <c r="F26" s="243">
        <v>296300</v>
      </c>
      <c r="G26" s="238" t="s">
        <v>5</v>
      </c>
      <c r="H26" s="238" t="s">
        <v>5</v>
      </c>
      <c r="I26" s="238" t="s">
        <v>5</v>
      </c>
      <c r="J26" s="238" t="s">
        <v>5</v>
      </c>
      <c r="K26" s="238" t="s">
        <v>5</v>
      </c>
      <c r="L26" s="238" t="s">
        <v>5</v>
      </c>
    </row>
    <row r="27" spans="1:12" ht="19.5" customHeight="1">
      <c r="A27" s="239" t="s">
        <v>165</v>
      </c>
      <c r="B27" s="240" t="s">
        <v>5</v>
      </c>
      <c r="C27" s="240" t="s">
        <v>5</v>
      </c>
      <c r="D27" s="240" t="s">
        <v>166</v>
      </c>
      <c r="E27" s="243">
        <v>965600</v>
      </c>
      <c r="F27" s="243">
        <v>965600</v>
      </c>
      <c r="G27" s="238" t="s">
        <v>5</v>
      </c>
      <c r="H27" s="238" t="s">
        <v>5</v>
      </c>
      <c r="I27" s="238" t="s">
        <v>5</v>
      </c>
      <c r="J27" s="238" t="s">
        <v>5</v>
      </c>
      <c r="K27" s="238" t="s">
        <v>5</v>
      </c>
      <c r="L27" s="238" t="s">
        <v>5</v>
      </c>
    </row>
    <row r="28" spans="1:12" ht="19.5" customHeight="1">
      <c r="A28" s="239" t="s">
        <v>167</v>
      </c>
      <c r="B28" s="240" t="s">
        <v>5</v>
      </c>
      <c r="C28" s="240" t="s">
        <v>5</v>
      </c>
      <c r="D28" s="240" t="s">
        <v>168</v>
      </c>
      <c r="E28" s="243">
        <v>600000</v>
      </c>
      <c r="F28" s="243">
        <v>600000</v>
      </c>
      <c r="G28" s="238" t="s">
        <v>5</v>
      </c>
      <c r="H28" s="238" t="s">
        <v>5</v>
      </c>
      <c r="I28" s="238" t="s">
        <v>5</v>
      </c>
      <c r="J28" s="238" t="s">
        <v>5</v>
      </c>
      <c r="K28" s="238" t="s">
        <v>5</v>
      </c>
      <c r="L28" s="238" t="s">
        <v>5</v>
      </c>
    </row>
    <row r="29" spans="1:12" ht="19.5" customHeight="1">
      <c r="A29" s="239" t="s">
        <v>169</v>
      </c>
      <c r="B29" s="240" t="s">
        <v>5</v>
      </c>
      <c r="C29" s="240" t="s">
        <v>5</v>
      </c>
      <c r="D29" s="240" t="s">
        <v>170</v>
      </c>
      <c r="E29" s="243">
        <v>302236.28</v>
      </c>
      <c r="F29" s="243">
        <v>302236.28</v>
      </c>
      <c r="G29" s="238" t="s">
        <v>5</v>
      </c>
      <c r="H29" s="238" t="s">
        <v>5</v>
      </c>
      <c r="I29" s="238" t="s">
        <v>5</v>
      </c>
      <c r="J29" s="238" t="s">
        <v>5</v>
      </c>
      <c r="K29" s="238" t="s">
        <v>5</v>
      </c>
      <c r="L29" s="238" t="s">
        <v>5</v>
      </c>
    </row>
    <row r="30" spans="1:12" ht="19.5" customHeight="1">
      <c r="A30" s="239" t="s">
        <v>171</v>
      </c>
      <c r="B30" s="240" t="s">
        <v>5</v>
      </c>
      <c r="C30" s="240" t="s">
        <v>5</v>
      </c>
      <c r="D30" s="240" t="s">
        <v>172</v>
      </c>
      <c r="E30" s="243">
        <v>872940</v>
      </c>
      <c r="F30" s="243">
        <v>872940</v>
      </c>
      <c r="G30" s="238" t="s">
        <v>5</v>
      </c>
      <c r="H30" s="238" t="s">
        <v>5</v>
      </c>
      <c r="I30" s="238" t="s">
        <v>5</v>
      </c>
      <c r="J30" s="238" t="s">
        <v>5</v>
      </c>
      <c r="K30" s="238" t="s">
        <v>5</v>
      </c>
      <c r="L30" s="238" t="s">
        <v>5</v>
      </c>
    </row>
    <row r="31" spans="1:12" ht="19.5" customHeight="1">
      <c r="A31" s="239" t="s">
        <v>173</v>
      </c>
      <c r="B31" s="240" t="s">
        <v>5</v>
      </c>
      <c r="C31" s="240" t="s">
        <v>5</v>
      </c>
      <c r="D31" s="240" t="s">
        <v>174</v>
      </c>
      <c r="E31" s="243">
        <v>872940</v>
      </c>
      <c r="F31" s="243">
        <v>872940</v>
      </c>
      <c r="G31" s="238" t="s">
        <v>5</v>
      </c>
      <c r="H31" s="238" t="s">
        <v>5</v>
      </c>
      <c r="I31" s="238" t="s">
        <v>5</v>
      </c>
      <c r="J31" s="238" t="s">
        <v>5</v>
      </c>
      <c r="K31" s="238" t="s">
        <v>5</v>
      </c>
      <c r="L31" s="238" t="s">
        <v>5</v>
      </c>
    </row>
    <row r="32" spans="1:12" ht="19.5" customHeight="1">
      <c r="A32" s="239" t="s">
        <v>175</v>
      </c>
      <c r="B32" s="240" t="s">
        <v>5</v>
      </c>
      <c r="C32" s="240" t="s">
        <v>5</v>
      </c>
      <c r="D32" s="240" t="s">
        <v>176</v>
      </c>
      <c r="E32" s="243">
        <v>872940</v>
      </c>
      <c r="F32" s="243">
        <v>872940</v>
      </c>
      <c r="G32" s="238" t="s">
        <v>5</v>
      </c>
      <c r="H32" s="238" t="s">
        <v>5</v>
      </c>
      <c r="I32" s="238" t="s">
        <v>5</v>
      </c>
      <c r="J32" s="238" t="s">
        <v>5</v>
      </c>
      <c r="K32" s="238" t="s">
        <v>5</v>
      </c>
      <c r="L32" s="238" t="s">
        <v>5</v>
      </c>
    </row>
    <row r="33" spans="1:12" ht="19.5" customHeight="1">
      <c r="A33" s="239" t="s">
        <v>177</v>
      </c>
      <c r="B33" s="240" t="s">
        <v>5</v>
      </c>
      <c r="C33" s="240" t="s">
        <v>5</v>
      </c>
      <c r="D33" s="240" t="s">
        <v>178</v>
      </c>
      <c r="E33" s="243">
        <v>14615157</v>
      </c>
      <c r="F33" s="243">
        <v>14615157</v>
      </c>
      <c r="G33" s="238" t="s">
        <v>5</v>
      </c>
      <c r="H33" s="238" t="s">
        <v>5</v>
      </c>
      <c r="I33" s="238" t="s">
        <v>5</v>
      </c>
      <c r="J33" s="238" t="s">
        <v>5</v>
      </c>
      <c r="K33" s="238" t="s">
        <v>5</v>
      </c>
      <c r="L33" s="238" t="s">
        <v>5</v>
      </c>
    </row>
    <row r="34" spans="1:12" ht="19.5" customHeight="1">
      <c r="A34" s="239" t="s">
        <v>179</v>
      </c>
      <c r="B34" s="240" t="s">
        <v>5</v>
      </c>
      <c r="C34" s="240" t="s">
        <v>5</v>
      </c>
      <c r="D34" s="240" t="s">
        <v>180</v>
      </c>
      <c r="E34" s="243">
        <v>14615157</v>
      </c>
      <c r="F34" s="243">
        <v>14615157</v>
      </c>
      <c r="G34" s="238" t="s">
        <v>5</v>
      </c>
      <c r="H34" s="238" t="s">
        <v>5</v>
      </c>
      <c r="I34" s="238" t="s">
        <v>5</v>
      </c>
      <c r="J34" s="238" t="s">
        <v>5</v>
      </c>
      <c r="K34" s="238" t="s">
        <v>5</v>
      </c>
      <c r="L34" s="238" t="s">
        <v>5</v>
      </c>
    </row>
    <row r="35" spans="1:12" ht="19.5" customHeight="1">
      <c r="A35" s="239" t="s">
        <v>181</v>
      </c>
      <c r="B35" s="240" t="s">
        <v>5</v>
      </c>
      <c r="C35" s="240" t="s">
        <v>5</v>
      </c>
      <c r="D35" s="240" t="s">
        <v>182</v>
      </c>
      <c r="E35" s="243">
        <v>14515981.29</v>
      </c>
      <c r="F35" s="243">
        <v>14515981.29</v>
      </c>
      <c r="G35" s="238" t="s">
        <v>5</v>
      </c>
      <c r="H35" s="238" t="s">
        <v>5</v>
      </c>
      <c r="I35" s="238" t="s">
        <v>5</v>
      </c>
      <c r="J35" s="238" t="s">
        <v>5</v>
      </c>
      <c r="K35" s="238" t="s">
        <v>5</v>
      </c>
      <c r="L35" s="238" t="s">
        <v>5</v>
      </c>
    </row>
    <row r="36" spans="1:12" ht="19.5" customHeight="1">
      <c r="A36" s="239" t="s">
        <v>183</v>
      </c>
      <c r="B36" s="240" t="s">
        <v>5</v>
      </c>
      <c r="C36" s="240" t="s">
        <v>5</v>
      </c>
      <c r="D36" s="240" t="s">
        <v>184</v>
      </c>
      <c r="E36" s="243">
        <v>99175.71</v>
      </c>
      <c r="F36" s="243">
        <v>99175.71</v>
      </c>
      <c r="G36" s="238" t="s">
        <v>5</v>
      </c>
      <c r="H36" s="238" t="s">
        <v>5</v>
      </c>
      <c r="I36" s="238" t="s">
        <v>5</v>
      </c>
      <c r="J36" s="238" t="s">
        <v>5</v>
      </c>
      <c r="K36" s="238" t="s">
        <v>5</v>
      </c>
      <c r="L36" s="238" t="s">
        <v>5</v>
      </c>
    </row>
    <row r="37" spans="1:12" ht="19.5" customHeight="1">
      <c r="A37" s="239" t="s">
        <v>185</v>
      </c>
      <c r="B37" s="240" t="s">
        <v>5</v>
      </c>
      <c r="C37" s="240" t="s">
        <v>5</v>
      </c>
      <c r="D37" s="240" t="s">
        <v>5</v>
      </c>
      <c r="E37" s="240" t="s">
        <v>5</v>
      </c>
      <c r="F37" s="240" t="s">
        <v>5</v>
      </c>
      <c r="G37" s="240" t="s">
        <v>5</v>
      </c>
      <c r="H37" s="240" t="s">
        <v>5</v>
      </c>
      <c r="I37" s="240" t="s">
        <v>5</v>
      </c>
      <c r="J37" s="240" t="s">
        <v>5</v>
      </c>
      <c r="K37" s="240" t="s">
        <v>5</v>
      </c>
      <c r="L37" s="240" t="s">
        <v>5</v>
      </c>
    </row>
  </sheetData>
  <sheetProtection/>
  <mergeCells count="14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89" t="s">
        <v>186</v>
      </c>
      <c r="F1" s="189" t="s">
        <v>186</v>
      </c>
    </row>
    <row r="2" ht="14.25">
      <c r="J2" s="241" t="s">
        <v>187</v>
      </c>
    </row>
    <row r="3" spans="1:10" ht="14.25">
      <c r="A3" s="233" t="s">
        <v>2</v>
      </c>
      <c r="J3" s="241" t="s">
        <v>3</v>
      </c>
    </row>
    <row r="4" spans="1:10" ht="19.5" customHeight="1">
      <c r="A4" s="226" t="s">
        <v>7</v>
      </c>
      <c r="B4" s="227" t="s">
        <v>5</v>
      </c>
      <c r="C4" s="227" t="s">
        <v>5</v>
      </c>
      <c r="D4" s="227" t="s">
        <v>5</v>
      </c>
      <c r="E4" s="235" t="s">
        <v>100</v>
      </c>
      <c r="F4" s="235" t="s">
        <v>188</v>
      </c>
      <c r="G4" s="235" t="s">
        <v>189</v>
      </c>
      <c r="H4" s="235" t="s">
        <v>190</v>
      </c>
      <c r="I4" s="235" t="s">
        <v>191</v>
      </c>
      <c r="J4" s="235" t="s">
        <v>192</v>
      </c>
    </row>
    <row r="5" spans="1:10" ht="19.5" customHeight="1">
      <c r="A5" s="236" t="s">
        <v>123</v>
      </c>
      <c r="B5" s="237" t="s">
        <v>5</v>
      </c>
      <c r="C5" s="237" t="s">
        <v>5</v>
      </c>
      <c r="D5" s="229" t="s">
        <v>124</v>
      </c>
      <c r="E5" s="237" t="s">
        <v>5</v>
      </c>
      <c r="F5" s="237" t="s">
        <v>5</v>
      </c>
      <c r="G5" s="237" t="s">
        <v>5</v>
      </c>
      <c r="H5" s="237" t="s">
        <v>5</v>
      </c>
      <c r="I5" s="237" t="s">
        <v>5</v>
      </c>
      <c r="J5" s="237" t="s">
        <v>5</v>
      </c>
    </row>
    <row r="6" spans="1:10" ht="19.5" customHeight="1">
      <c r="A6" s="236" t="s">
        <v>5</v>
      </c>
      <c r="B6" s="237" t="s">
        <v>5</v>
      </c>
      <c r="C6" s="237" t="s">
        <v>5</v>
      </c>
      <c r="D6" s="229" t="s">
        <v>5</v>
      </c>
      <c r="E6" s="237" t="s">
        <v>5</v>
      </c>
      <c r="F6" s="237" t="s">
        <v>5</v>
      </c>
      <c r="G6" s="237" t="s">
        <v>5</v>
      </c>
      <c r="H6" s="237" t="s">
        <v>5</v>
      </c>
      <c r="I6" s="237" t="s">
        <v>5</v>
      </c>
      <c r="J6" s="237" t="s">
        <v>5</v>
      </c>
    </row>
    <row r="7" spans="1:10" ht="19.5" customHeight="1">
      <c r="A7" s="236" t="s">
        <v>5</v>
      </c>
      <c r="B7" s="237" t="s">
        <v>5</v>
      </c>
      <c r="C7" s="237" t="s">
        <v>5</v>
      </c>
      <c r="D7" s="229" t="s">
        <v>5</v>
      </c>
      <c r="E7" s="237" t="s">
        <v>5</v>
      </c>
      <c r="F7" s="237" t="s">
        <v>5</v>
      </c>
      <c r="G7" s="237" t="s">
        <v>5</v>
      </c>
      <c r="H7" s="237" t="s">
        <v>5</v>
      </c>
      <c r="I7" s="237" t="s">
        <v>5</v>
      </c>
      <c r="J7" s="237" t="s">
        <v>5</v>
      </c>
    </row>
    <row r="8" spans="1:10" ht="19.5" customHeight="1">
      <c r="A8" s="211" t="s">
        <v>127</v>
      </c>
      <c r="B8" s="229" t="s">
        <v>128</v>
      </c>
      <c r="C8" s="229" t="s">
        <v>129</v>
      </c>
      <c r="D8" s="229" t="s">
        <v>11</v>
      </c>
      <c r="E8" s="237" t="s">
        <v>12</v>
      </c>
      <c r="F8" s="237" t="s">
        <v>13</v>
      </c>
      <c r="G8" s="237" t="s">
        <v>21</v>
      </c>
      <c r="H8" s="237" t="s">
        <v>25</v>
      </c>
      <c r="I8" s="237" t="s">
        <v>29</v>
      </c>
      <c r="J8" s="237" t="s">
        <v>33</v>
      </c>
    </row>
    <row r="9" spans="1:10" ht="19.5" customHeight="1">
      <c r="A9" s="211" t="s">
        <v>5</v>
      </c>
      <c r="B9" s="229" t="s">
        <v>5</v>
      </c>
      <c r="C9" s="229" t="s">
        <v>5</v>
      </c>
      <c r="D9" s="229" t="s">
        <v>130</v>
      </c>
      <c r="E9" s="243">
        <v>35910871.36</v>
      </c>
      <c r="F9" s="243">
        <v>14176888.34</v>
      </c>
      <c r="G9" s="243">
        <v>21733983.02</v>
      </c>
      <c r="H9" s="238" t="s">
        <v>5</v>
      </c>
      <c r="I9" s="238" t="s">
        <v>5</v>
      </c>
      <c r="J9" s="238" t="s">
        <v>5</v>
      </c>
    </row>
    <row r="10" spans="1:10" ht="19.5" customHeight="1">
      <c r="A10" s="239" t="s">
        <v>131</v>
      </c>
      <c r="B10" s="240" t="s">
        <v>5</v>
      </c>
      <c r="C10" s="240" t="s">
        <v>5</v>
      </c>
      <c r="D10" s="240" t="s">
        <v>132</v>
      </c>
      <c r="E10" s="243">
        <v>1490874.16</v>
      </c>
      <c r="F10" s="243">
        <v>1490874.16</v>
      </c>
      <c r="G10" s="238" t="s">
        <v>5</v>
      </c>
      <c r="H10" s="238" t="s">
        <v>5</v>
      </c>
      <c r="I10" s="238" t="s">
        <v>5</v>
      </c>
      <c r="J10" s="238" t="s">
        <v>5</v>
      </c>
    </row>
    <row r="11" spans="1:10" ht="19.5" customHeight="1">
      <c r="A11" s="239" t="s">
        <v>133</v>
      </c>
      <c r="B11" s="240" t="s">
        <v>5</v>
      </c>
      <c r="C11" s="240" t="s">
        <v>5</v>
      </c>
      <c r="D11" s="240" t="s">
        <v>134</v>
      </c>
      <c r="E11" s="243">
        <v>1490874.16</v>
      </c>
      <c r="F11" s="243">
        <v>1490874.16</v>
      </c>
      <c r="G11" s="238" t="s">
        <v>5</v>
      </c>
      <c r="H11" s="238" t="s">
        <v>5</v>
      </c>
      <c r="I11" s="238" t="s">
        <v>5</v>
      </c>
      <c r="J11" s="238" t="s">
        <v>5</v>
      </c>
    </row>
    <row r="12" spans="1:10" ht="19.5" customHeight="1">
      <c r="A12" s="239" t="s">
        <v>135</v>
      </c>
      <c r="B12" s="240" t="s">
        <v>5</v>
      </c>
      <c r="C12" s="240" t="s">
        <v>5</v>
      </c>
      <c r="D12" s="240" t="s">
        <v>136</v>
      </c>
      <c r="E12" s="243">
        <v>284766.05</v>
      </c>
      <c r="F12" s="243">
        <v>284766.05</v>
      </c>
      <c r="G12" s="238" t="s">
        <v>5</v>
      </c>
      <c r="H12" s="238" t="s">
        <v>5</v>
      </c>
      <c r="I12" s="238" t="s">
        <v>5</v>
      </c>
      <c r="J12" s="238" t="s">
        <v>5</v>
      </c>
    </row>
    <row r="13" spans="1:10" ht="19.5" customHeight="1">
      <c r="A13" s="239" t="s">
        <v>137</v>
      </c>
      <c r="B13" s="240" t="s">
        <v>5</v>
      </c>
      <c r="C13" s="240" t="s">
        <v>5</v>
      </c>
      <c r="D13" s="240" t="s">
        <v>138</v>
      </c>
      <c r="E13" s="243">
        <v>1161701.76</v>
      </c>
      <c r="F13" s="243">
        <v>1161701.76</v>
      </c>
      <c r="G13" s="238" t="s">
        <v>5</v>
      </c>
      <c r="H13" s="238" t="s">
        <v>5</v>
      </c>
      <c r="I13" s="238" t="s">
        <v>5</v>
      </c>
      <c r="J13" s="238" t="s">
        <v>5</v>
      </c>
    </row>
    <row r="14" spans="1:10" ht="19.5" customHeight="1">
      <c r="A14" s="239" t="s">
        <v>139</v>
      </c>
      <c r="B14" s="240" t="s">
        <v>5</v>
      </c>
      <c r="C14" s="240" t="s">
        <v>5</v>
      </c>
      <c r="D14" s="240" t="s">
        <v>140</v>
      </c>
      <c r="E14" s="243">
        <v>44406.35</v>
      </c>
      <c r="F14" s="243">
        <v>44406.35</v>
      </c>
      <c r="G14" s="238" t="s">
        <v>5</v>
      </c>
      <c r="H14" s="238" t="s">
        <v>5</v>
      </c>
      <c r="I14" s="238" t="s">
        <v>5</v>
      </c>
      <c r="J14" s="238" t="s">
        <v>5</v>
      </c>
    </row>
    <row r="15" spans="1:10" ht="19.5" customHeight="1">
      <c r="A15" s="239" t="s">
        <v>141</v>
      </c>
      <c r="B15" s="240" t="s">
        <v>5</v>
      </c>
      <c r="C15" s="240" t="s">
        <v>5</v>
      </c>
      <c r="D15" s="240" t="s">
        <v>142</v>
      </c>
      <c r="E15" s="243">
        <v>1084377.4</v>
      </c>
      <c r="F15" s="243">
        <v>1084377.4</v>
      </c>
      <c r="G15" s="238" t="s">
        <v>5</v>
      </c>
      <c r="H15" s="238" t="s">
        <v>5</v>
      </c>
      <c r="I15" s="238" t="s">
        <v>5</v>
      </c>
      <c r="J15" s="238" t="s">
        <v>5</v>
      </c>
    </row>
    <row r="16" spans="1:10" ht="19.5" customHeight="1">
      <c r="A16" s="239" t="s">
        <v>143</v>
      </c>
      <c r="B16" s="240" t="s">
        <v>5</v>
      </c>
      <c r="C16" s="240" t="s">
        <v>5</v>
      </c>
      <c r="D16" s="240" t="s">
        <v>144</v>
      </c>
      <c r="E16" s="243">
        <v>1084377.4</v>
      </c>
      <c r="F16" s="243">
        <v>1084377.4</v>
      </c>
      <c r="G16" s="238" t="s">
        <v>5</v>
      </c>
      <c r="H16" s="238" t="s">
        <v>5</v>
      </c>
      <c r="I16" s="238" t="s">
        <v>5</v>
      </c>
      <c r="J16" s="238" t="s">
        <v>5</v>
      </c>
    </row>
    <row r="17" spans="1:10" ht="19.5" customHeight="1">
      <c r="A17" s="239" t="s">
        <v>145</v>
      </c>
      <c r="B17" s="240" t="s">
        <v>5</v>
      </c>
      <c r="C17" s="240" t="s">
        <v>5</v>
      </c>
      <c r="D17" s="240" t="s">
        <v>146</v>
      </c>
      <c r="E17" s="243">
        <v>389198.38</v>
      </c>
      <c r="F17" s="243">
        <v>389198.38</v>
      </c>
      <c r="G17" s="238" t="s">
        <v>5</v>
      </c>
      <c r="H17" s="238" t="s">
        <v>5</v>
      </c>
      <c r="I17" s="238" t="s">
        <v>5</v>
      </c>
      <c r="J17" s="238" t="s">
        <v>5</v>
      </c>
    </row>
    <row r="18" spans="1:10" ht="19.5" customHeight="1">
      <c r="A18" s="239" t="s">
        <v>147</v>
      </c>
      <c r="B18" s="240" t="s">
        <v>5</v>
      </c>
      <c r="C18" s="240" t="s">
        <v>5</v>
      </c>
      <c r="D18" s="240" t="s">
        <v>148</v>
      </c>
      <c r="E18" s="243">
        <v>415830.42</v>
      </c>
      <c r="F18" s="243">
        <v>415830.42</v>
      </c>
      <c r="G18" s="238" t="s">
        <v>5</v>
      </c>
      <c r="H18" s="238" t="s">
        <v>5</v>
      </c>
      <c r="I18" s="238" t="s">
        <v>5</v>
      </c>
      <c r="J18" s="238" t="s">
        <v>5</v>
      </c>
    </row>
    <row r="19" spans="1:10" ht="19.5" customHeight="1">
      <c r="A19" s="239" t="s">
        <v>149</v>
      </c>
      <c r="B19" s="240" t="s">
        <v>5</v>
      </c>
      <c r="C19" s="240" t="s">
        <v>5</v>
      </c>
      <c r="D19" s="240" t="s">
        <v>150</v>
      </c>
      <c r="E19" s="243">
        <v>251848.6</v>
      </c>
      <c r="F19" s="243">
        <v>251848.6</v>
      </c>
      <c r="G19" s="238" t="s">
        <v>5</v>
      </c>
      <c r="H19" s="238" t="s">
        <v>5</v>
      </c>
      <c r="I19" s="238" t="s">
        <v>5</v>
      </c>
      <c r="J19" s="238" t="s">
        <v>5</v>
      </c>
    </row>
    <row r="20" spans="1:10" ht="19.5" customHeight="1">
      <c r="A20" s="239" t="s">
        <v>151</v>
      </c>
      <c r="B20" s="240" t="s">
        <v>5</v>
      </c>
      <c r="C20" s="240" t="s">
        <v>5</v>
      </c>
      <c r="D20" s="240" t="s">
        <v>152</v>
      </c>
      <c r="E20" s="243">
        <v>27500</v>
      </c>
      <c r="F20" s="243">
        <v>27500</v>
      </c>
      <c r="G20" s="238" t="s">
        <v>5</v>
      </c>
      <c r="H20" s="238" t="s">
        <v>5</v>
      </c>
      <c r="I20" s="238" t="s">
        <v>5</v>
      </c>
      <c r="J20" s="238" t="s">
        <v>5</v>
      </c>
    </row>
    <row r="21" spans="1:10" ht="19.5" customHeight="1">
      <c r="A21" s="239" t="s">
        <v>153</v>
      </c>
      <c r="B21" s="240" t="s">
        <v>5</v>
      </c>
      <c r="C21" s="240" t="s">
        <v>5</v>
      </c>
      <c r="D21" s="240" t="s">
        <v>154</v>
      </c>
      <c r="E21" s="243">
        <v>17847522.8</v>
      </c>
      <c r="F21" s="243">
        <v>10728696.78</v>
      </c>
      <c r="G21" s="243">
        <v>7118826.02</v>
      </c>
      <c r="H21" s="238" t="s">
        <v>5</v>
      </c>
      <c r="I21" s="238" t="s">
        <v>5</v>
      </c>
      <c r="J21" s="238" t="s">
        <v>5</v>
      </c>
    </row>
    <row r="22" spans="1:10" ht="19.5" customHeight="1">
      <c r="A22" s="239" t="s">
        <v>155</v>
      </c>
      <c r="B22" s="240" t="s">
        <v>5</v>
      </c>
      <c r="C22" s="240" t="s">
        <v>5</v>
      </c>
      <c r="D22" s="240" t="s">
        <v>156</v>
      </c>
      <c r="E22" s="243">
        <v>17842522.8</v>
      </c>
      <c r="F22" s="243">
        <v>10728696.78</v>
      </c>
      <c r="G22" s="243">
        <v>7113826.02</v>
      </c>
      <c r="H22" s="238" t="s">
        <v>5</v>
      </c>
      <c r="I22" s="238" t="s">
        <v>5</v>
      </c>
      <c r="J22" s="238" t="s">
        <v>5</v>
      </c>
    </row>
    <row r="23" spans="1:10" ht="19.5" customHeight="1">
      <c r="A23" s="239" t="s">
        <v>157</v>
      </c>
      <c r="B23" s="240" t="s">
        <v>5</v>
      </c>
      <c r="C23" s="240" t="s">
        <v>5</v>
      </c>
      <c r="D23" s="240" t="s">
        <v>158</v>
      </c>
      <c r="E23" s="243">
        <v>10728696.78</v>
      </c>
      <c r="F23" s="243">
        <v>10728696.78</v>
      </c>
      <c r="G23" s="238" t="s">
        <v>5</v>
      </c>
      <c r="H23" s="238" t="s">
        <v>5</v>
      </c>
      <c r="I23" s="238" t="s">
        <v>5</v>
      </c>
      <c r="J23" s="238" t="s">
        <v>5</v>
      </c>
    </row>
    <row r="24" spans="1:10" ht="19.5" customHeight="1">
      <c r="A24" s="239" t="s">
        <v>159</v>
      </c>
      <c r="B24" s="240" t="s">
        <v>5</v>
      </c>
      <c r="C24" s="240" t="s">
        <v>5</v>
      </c>
      <c r="D24" s="240" t="s">
        <v>160</v>
      </c>
      <c r="E24" s="243">
        <v>281398.6</v>
      </c>
      <c r="F24" s="238" t="s">
        <v>5</v>
      </c>
      <c r="G24" s="243">
        <v>281398.6</v>
      </c>
      <c r="H24" s="238" t="s">
        <v>5</v>
      </c>
      <c r="I24" s="238" t="s">
        <v>5</v>
      </c>
      <c r="J24" s="238" t="s">
        <v>5</v>
      </c>
    </row>
    <row r="25" spans="1:10" ht="19.5" customHeight="1">
      <c r="A25" s="239" t="s">
        <v>161</v>
      </c>
      <c r="B25" s="240" t="s">
        <v>5</v>
      </c>
      <c r="C25" s="240" t="s">
        <v>5</v>
      </c>
      <c r="D25" s="240" t="s">
        <v>162</v>
      </c>
      <c r="E25" s="243">
        <v>4544413.64</v>
      </c>
      <c r="F25" s="238" t="s">
        <v>5</v>
      </c>
      <c r="G25" s="243">
        <v>4544413.64</v>
      </c>
      <c r="H25" s="238" t="s">
        <v>5</v>
      </c>
      <c r="I25" s="238" t="s">
        <v>5</v>
      </c>
      <c r="J25" s="238" t="s">
        <v>5</v>
      </c>
    </row>
    <row r="26" spans="1:10" ht="19.5" customHeight="1">
      <c r="A26" s="239" t="s">
        <v>163</v>
      </c>
      <c r="B26" s="240" t="s">
        <v>5</v>
      </c>
      <c r="C26" s="240" t="s">
        <v>5</v>
      </c>
      <c r="D26" s="240" t="s">
        <v>164</v>
      </c>
      <c r="E26" s="243">
        <v>420177.5</v>
      </c>
      <c r="F26" s="238" t="s">
        <v>5</v>
      </c>
      <c r="G26" s="243">
        <v>420177.5</v>
      </c>
      <c r="H26" s="238" t="s">
        <v>5</v>
      </c>
      <c r="I26" s="238" t="s">
        <v>5</v>
      </c>
      <c r="J26" s="238" t="s">
        <v>5</v>
      </c>
    </row>
    <row r="27" spans="1:10" ht="19.5" customHeight="1">
      <c r="A27" s="239" t="s">
        <v>165</v>
      </c>
      <c r="B27" s="240" t="s">
        <v>5</v>
      </c>
      <c r="C27" s="240" t="s">
        <v>5</v>
      </c>
      <c r="D27" s="240" t="s">
        <v>166</v>
      </c>
      <c r="E27" s="243">
        <v>965600</v>
      </c>
      <c r="F27" s="238" t="s">
        <v>5</v>
      </c>
      <c r="G27" s="243">
        <v>965600</v>
      </c>
      <c r="H27" s="238" t="s">
        <v>5</v>
      </c>
      <c r="I27" s="238" t="s">
        <v>5</v>
      </c>
      <c r="J27" s="238" t="s">
        <v>5</v>
      </c>
    </row>
    <row r="28" spans="1:10" ht="19.5" customHeight="1">
      <c r="A28" s="239" t="s">
        <v>167</v>
      </c>
      <c r="B28" s="240" t="s">
        <v>5</v>
      </c>
      <c r="C28" s="240" t="s">
        <v>5</v>
      </c>
      <c r="D28" s="240" t="s">
        <v>168</v>
      </c>
      <c r="E28" s="243">
        <v>600000</v>
      </c>
      <c r="F28" s="238" t="s">
        <v>5</v>
      </c>
      <c r="G28" s="243">
        <v>600000</v>
      </c>
      <c r="H28" s="238" t="s">
        <v>5</v>
      </c>
      <c r="I28" s="238" t="s">
        <v>5</v>
      </c>
      <c r="J28" s="238" t="s">
        <v>5</v>
      </c>
    </row>
    <row r="29" spans="1:10" ht="19.5" customHeight="1">
      <c r="A29" s="239" t="s">
        <v>169</v>
      </c>
      <c r="B29" s="240" t="s">
        <v>5</v>
      </c>
      <c r="C29" s="240" t="s">
        <v>5</v>
      </c>
      <c r="D29" s="240" t="s">
        <v>170</v>
      </c>
      <c r="E29" s="243">
        <v>302236.28</v>
      </c>
      <c r="F29" s="238" t="s">
        <v>5</v>
      </c>
      <c r="G29" s="243">
        <v>302236.28</v>
      </c>
      <c r="H29" s="238" t="s">
        <v>5</v>
      </c>
      <c r="I29" s="238" t="s">
        <v>5</v>
      </c>
      <c r="J29" s="238" t="s">
        <v>5</v>
      </c>
    </row>
    <row r="30" spans="1:10" ht="19.5" customHeight="1">
      <c r="A30" s="239" t="s">
        <v>193</v>
      </c>
      <c r="B30" s="240" t="s">
        <v>5</v>
      </c>
      <c r="C30" s="240" t="s">
        <v>5</v>
      </c>
      <c r="D30" s="240" t="s">
        <v>194</v>
      </c>
      <c r="E30" s="243">
        <v>5000</v>
      </c>
      <c r="F30" s="238" t="s">
        <v>5</v>
      </c>
      <c r="G30" s="243">
        <v>5000</v>
      </c>
      <c r="H30" s="238" t="s">
        <v>5</v>
      </c>
      <c r="I30" s="238" t="s">
        <v>5</v>
      </c>
      <c r="J30" s="238" t="s">
        <v>5</v>
      </c>
    </row>
    <row r="31" spans="1:10" ht="19.5" customHeight="1">
      <c r="A31" s="239" t="s">
        <v>195</v>
      </c>
      <c r="B31" s="240" t="s">
        <v>5</v>
      </c>
      <c r="C31" s="240" t="s">
        <v>5</v>
      </c>
      <c r="D31" s="240" t="s">
        <v>196</v>
      </c>
      <c r="E31" s="243">
        <v>5000</v>
      </c>
      <c r="F31" s="238" t="s">
        <v>5</v>
      </c>
      <c r="G31" s="243">
        <v>5000</v>
      </c>
      <c r="H31" s="238" t="s">
        <v>5</v>
      </c>
      <c r="I31" s="238" t="s">
        <v>5</v>
      </c>
      <c r="J31" s="238" t="s">
        <v>5</v>
      </c>
    </row>
    <row r="32" spans="1:10" ht="19.5" customHeight="1">
      <c r="A32" s="239" t="s">
        <v>171</v>
      </c>
      <c r="B32" s="240" t="s">
        <v>5</v>
      </c>
      <c r="C32" s="240" t="s">
        <v>5</v>
      </c>
      <c r="D32" s="240" t="s">
        <v>172</v>
      </c>
      <c r="E32" s="243">
        <v>872940</v>
      </c>
      <c r="F32" s="243">
        <v>872940</v>
      </c>
      <c r="G32" s="238" t="s">
        <v>5</v>
      </c>
      <c r="H32" s="238" t="s">
        <v>5</v>
      </c>
      <c r="I32" s="238" t="s">
        <v>5</v>
      </c>
      <c r="J32" s="238" t="s">
        <v>5</v>
      </c>
    </row>
    <row r="33" spans="1:10" ht="19.5" customHeight="1">
      <c r="A33" s="239" t="s">
        <v>173</v>
      </c>
      <c r="B33" s="240" t="s">
        <v>5</v>
      </c>
      <c r="C33" s="240" t="s">
        <v>5</v>
      </c>
      <c r="D33" s="240" t="s">
        <v>174</v>
      </c>
      <c r="E33" s="243">
        <v>872940</v>
      </c>
      <c r="F33" s="243">
        <v>872940</v>
      </c>
      <c r="G33" s="238" t="s">
        <v>5</v>
      </c>
      <c r="H33" s="238" t="s">
        <v>5</v>
      </c>
      <c r="I33" s="238" t="s">
        <v>5</v>
      </c>
      <c r="J33" s="238" t="s">
        <v>5</v>
      </c>
    </row>
    <row r="34" spans="1:10" ht="19.5" customHeight="1">
      <c r="A34" s="239" t="s">
        <v>175</v>
      </c>
      <c r="B34" s="240" t="s">
        <v>5</v>
      </c>
      <c r="C34" s="240" t="s">
        <v>5</v>
      </c>
      <c r="D34" s="240" t="s">
        <v>176</v>
      </c>
      <c r="E34" s="243">
        <v>872940</v>
      </c>
      <c r="F34" s="243">
        <v>872940</v>
      </c>
      <c r="G34" s="238" t="s">
        <v>5</v>
      </c>
      <c r="H34" s="238" t="s">
        <v>5</v>
      </c>
      <c r="I34" s="238" t="s">
        <v>5</v>
      </c>
      <c r="J34" s="238" t="s">
        <v>5</v>
      </c>
    </row>
    <row r="35" spans="1:10" ht="19.5" customHeight="1">
      <c r="A35" s="239" t="s">
        <v>177</v>
      </c>
      <c r="B35" s="240" t="s">
        <v>5</v>
      </c>
      <c r="C35" s="240" t="s">
        <v>5</v>
      </c>
      <c r="D35" s="240" t="s">
        <v>178</v>
      </c>
      <c r="E35" s="243">
        <v>14615157</v>
      </c>
      <c r="F35" s="238" t="s">
        <v>5</v>
      </c>
      <c r="G35" s="243">
        <v>14615157</v>
      </c>
      <c r="H35" s="238" t="s">
        <v>5</v>
      </c>
      <c r="I35" s="238" t="s">
        <v>5</v>
      </c>
      <c r="J35" s="238" t="s">
        <v>5</v>
      </c>
    </row>
    <row r="36" spans="1:10" ht="19.5" customHeight="1">
      <c r="A36" s="239" t="s">
        <v>179</v>
      </c>
      <c r="B36" s="240" t="s">
        <v>5</v>
      </c>
      <c r="C36" s="240" t="s">
        <v>5</v>
      </c>
      <c r="D36" s="240" t="s">
        <v>180</v>
      </c>
      <c r="E36" s="243">
        <v>14615157</v>
      </c>
      <c r="F36" s="238" t="s">
        <v>5</v>
      </c>
      <c r="G36" s="243">
        <v>14615157</v>
      </c>
      <c r="H36" s="238" t="s">
        <v>5</v>
      </c>
      <c r="I36" s="238" t="s">
        <v>5</v>
      </c>
      <c r="J36" s="238" t="s">
        <v>5</v>
      </c>
    </row>
    <row r="37" spans="1:10" ht="19.5" customHeight="1">
      <c r="A37" s="239" t="s">
        <v>181</v>
      </c>
      <c r="B37" s="240" t="s">
        <v>5</v>
      </c>
      <c r="C37" s="240" t="s">
        <v>5</v>
      </c>
      <c r="D37" s="240" t="s">
        <v>182</v>
      </c>
      <c r="E37" s="243">
        <v>14515981.29</v>
      </c>
      <c r="F37" s="238" t="s">
        <v>5</v>
      </c>
      <c r="G37" s="243">
        <v>14515981.29</v>
      </c>
      <c r="H37" s="238" t="s">
        <v>5</v>
      </c>
      <c r="I37" s="238" t="s">
        <v>5</v>
      </c>
      <c r="J37" s="238" t="s">
        <v>5</v>
      </c>
    </row>
    <row r="38" spans="1:10" ht="19.5" customHeight="1">
      <c r="A38" s="239" t="s">
        <v>183</v>
      </c>
      <c r="B38" s="240" t="s">
        <v>5</v>
      </c>
      <c r="C38" s="240" t="s">
        <v>5</v>
      </c>
      <c r="D38" s="240" t="s">
        <v>184</v>
      </c>
      <c r="E38" s="243">
        <v>99175.71</v>
      </c>
      <c r="F38" s="238" t="s">
        <v>5</v>
      </c>
      <c r="G38" s="243">
        <v>99175.71</v>
      </c>
      <c r="H38" s="238" t="s">
        <v>5</v>
      </c>
      <c r="I38" s="238" t="s">
        <v>5</v>
      </c>
      <c r="J38" s="238" t="s">
        <v>5</v>
      </c>
    </row>
    <row r="39" spans="1:10" ht="19.5" customHeight="1">
      <c r="A39" s="239" t="s">
        <v>197</v>
      </c>
      <c r="B39" s="240" t="s">
        <v>5</v>
      </c>
      <c r="C39" s="240" t="s">
        <v>5</v>
      </c>
      <c r="D39" s="240" t="s">
        <v>5</v>
      </c>
      <c r="E39" s="240" t="s">
        <v>5</v>
      </c>
      <c r="F39" s="240" t="s">
        <v>5</v>
      </c>
      <c r="G39" s="240" t="s">
        <v>5</v>
      </c>
      <c r="H39" s="240" t="s">
        <v>5</v>
      </c>
      <c r="I39" s="240" t="s">
        <v>5</v>
      </c>
      <c r="J39" s="240" t="s">
        <v>5</v>
      </c>
    </row>
  </sheetData>
  <sheetProtection/>
  <mergeCells count="1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89" t="s">
        <v>198</v>
      </c>
      <c r="D1" s="189" t="s">
        <v>198</v>
      </c>
    </row>
    <row r="2" ht="14.25">
      <c r="I2" s="241" t="s">
        <v>199</v>
      </c>
    </row>
    <row r="3" spans="1:9" ht="14.25">
      <c r="A3" s="233" t="s">
        <v>2</v>
      </c>
      <c r="I3" s="241" t="s">
        <v>3</v>
      </c>
    </row>
    <row r="4" spans="1:9" ht="19.5" customHeight="1">
      <c r="A4" s="191" t="s">
        <v>200</v>
      </c>
      <c r="B4" s="228" t="s">
        <v>5</v>
      </c>
      <c r="C4" s="228" t="s">
        <v>5</v>
      </c>
      <c r="D4" s="228" t="s">
        <v>201</v>
      </c>
      <c r="E4" s="228" t="s">
        <v>5</v>
      </c>
      <c r="F4" s="228" t="s">
        <v>5</v>
      </c>
      <c r="G4" s="228" t="s">
        <v>5</v>
      </c>
      <c r="H4" s="228" t="s">
        <v>5</v>
      </c>
      <c r="I4" s="228" t="s">
        <v>5</v>
      </c>
    </row>
    <row r="5" spans="1:9" ht="19.5" customHeight="1">
      <c r="A5" s="244" t="s">
        <v>202</v>
      </c>
      <c r="B5" s="202" t="s">
        <v>8</v>
      </c>
      <c r="C5" s="202" t="s">
        <v>203</v>
      </c>
      <c r="D5" s="202" t="s">
        <v>204</v>
      </c>
      <c r="E5" s="202" t="s">
        <v>8</v>
      </c>
      <c r="F5" s="194" t="s">
        <v>130</v>
      </c>
      <c r="G5" s="202" t="s">
        <v>205</v>
      </c>
      <c r="H5" s="202" t="s">
        <v>206</v>
      </c>
      <c r="I5" s="202" t="s">
        <v>207</v>
      </c>
    </row>
    <row r="6" spans="1:9" ht="19.5" customHeight="1">
      <c r="A6" s="244" t="s">
        <v>5</v>
      </c>
      <c r="B6" s="202" t="s">
        <v>5</v>
      </c>
      <c r="C6" s="202" t="s">
        <v>5</v>
      </c>
      <c r="D6" s="202" t="s">
        <v>5</v>
      </c>
      <c r="E6" s="202" t="s">
        <v>5</v>
      </c>
      <c r="F6" s="194" t="s">
        <v>125</v>
      </c>
      <c r="G6" s="202" t="s">
        <v>205</v>
      </c>
      <c r="H6" s="202" t="s">
        <v>5</v>
      </c>
      <c r="I6" s="202" t="s">
        <v>5</v>
      </c>
    </row>
    <row r="7" spans="1:9" ht="19.5" customHeight="1">
      <c r="A7" s="193" t="s">
        <v>208</v>
      </c>
      <c r="B7" s="194" t="s">
        <v>5</v>
      </c>
      <c r="C7" s="194" t="s">
        <v>12</v>
      </c>
      <c r="D7" s="194" t="s">
        <v>208</v>
      </c>
      <c r="E7" s="194" t="s">
        <v>5</v>
      </c>
      <c r="F7" s="194" t="s">
        <v>13</v>
      </c>
      <c r="G7" s="194" t="s">
        <v>21</v>
      </c>
      <c r="H7" s="194" t="s">
        <v>25</v>
      </c>
      <c r="I7" s="194" t="s">
        <v>29</v>
      </c>
    </row>
    <row r="8" spans="1:9" ht="19.5" customHeight="1">
      <c r="A8" s="195" t="s">
        <v>209</v>
      </c>
      <c r="B8" s="194" t="s">
        <v>12</v>
      </c>
      <c r="C8" s="243">
        <v>35781993.86</v>
      </c>
      <c r="D8" s="242" t="s">
        <v>15</v>
      </c>
      <c r="E8" s="194" t="s">
        <v>23</v>
      </c>
      <c r="F8" s="238" t="s">
        <v>5</v>
      </c>
      <c r="G8" s="238" t="s">
        <v>5</v>
      </c>
      <c r="H8" s="238" t="s">
        <v>5</v>
      </c>
      <c r="I8" s="238" t="s">
        <v>5</v>
      </c>
    </row>
    <row r="9" spans="1:9" ht="19.5" customHeight="1">
      <c r="A9" s="195" t="s">
        <v>210</v>
      </c>
      <c r="B9" s="194" t="s">
        <v>13</v>
      </c>
      <c r="C9" s="238" t="s">
        <v>5</v>
      </c>
      <c r="D9" s="242" t="s">
        <v>18</v>
      </c>
      <c r="E9" s="194" t="s">
        <v>27</v>
      </c>
      <c r="F9" s="238" t="s">
        <v>5</v>
      </c>
      <c r="G9" s="238" t="s">
        <v>5</v>
      </c>
      <c r="H9" s="238" t="s">
        <v>5</v>
      </c>
      <c r="I9" s="238" t="s">
        <v>5</v>
      </c>
    </row>
    <row r="10" spans="1:9" ht="19.5" customHeight="1">
      <c r="A10" s="195" t="s">
        <v>211</v>
      </c>
      <c r="B10" s="194" t="s">
        <v>21</v>
      </c>
      <c r="C10" s="238" t="s">
        <v>5</v>
      </c>
      <c r="D10" s="242" t="s">
        <v>22</v>
      </c>
      <c r="E10" s="194" t="s">
        <v>31</v>
      </c>
      <c r="F10" s="238" t="s">
        <v>5</v>
      </c>
      <c r="G10" s="238" t="s">
        <v>5</v>
      </c>
      <c r="H10" s="238" t="s">
        <v>5</v>
      </c>
      <c r="I10" s="238" t="s">
        <v>5</v>
      </c>
    </row>
    <row r="11" spans="1:9" ht="19.5" customHeight="1">
      <c r="A11" s="195" t="s">
        <v>5</v>
      </c>
      <c r="B11" s="194" t="s">
        <v>25</v>
      </c>
      <c r="C11" s="238" t="s">
        <v>5</v>
      </c>
      <c r="D11" s="242" t="s">
        <v>26</v>
      </c>
      <c r="E11" s="194" t="s">
        <v>35</v>
      </c>
      <c r="F11" s="238" t="s">
        <v>5</v>
      </c>
      <c r="G11" s="238" t="s">
        <v>5</v>
      </c>
      <c r="H11" s="238" t="s">
        <v>5</v>
      </c>
      <c r="I11" s="238" t="s">
        <v>5</v>
      </c>
    </row>
    <row r="12" spans="1:9" ht="19.5" customHeight="1">
      <c r="A12" s="195" t="s">
        <v>5</v>
      </c>
      <c r="B12" s="194" t="s">
        <v>29</v>
      </c>
      <c r="C12" s="238" t="s">
        <v>5</v>
      </c>
      <c r="D12" s="242" t="s">
        <v>30</v>
      </c>
      <c r="E12" s="194" t="s">
        <v>39</v>
      </c>
      <c r="F12" s="238" t="s">
        <v>5</v>
      </c>
      <c r="G12" s="238" t="s">
        <v>5</v>
      </c>
      <c r="H12" s="238" t="s">
        <v>5</v>
      </c>
      <c r="I12" s="238" t="s">
        <v>5</v>
      </c>
    </row>
    <row r="13" spans="1:9" ht="19.5" customHeight="1">
      <c r="A13" s="195" t="s">
        <v>5</v>
      </c>
      <c r="B13" s="194" t="s">
        <v>33</v>
      </c>
      <c r="C13" s="238" t="s">
        <v>5</v>
      </c>
      <c r="D13" s="242" t="s">
        <v>34</v>
      </c>
      <c r="E13" s="194" t="s">
        <v>43</v>
      </c>
      <c r="F13" s="238" t="s">
        <v>5</v>
      </c>
      <c r="G13" s="238" t="s">
        <v>5</v>
      </c>
      <c r="H13" s="238" t="s">
        <v>5</v>
      </c>
      <c r="I13" s="238" t="s">
        <v>5</v>
      </c>
    </row>
    <row r="14" spans="1:9" ht="19.5" customHeight="1">
      <c r="A14" s="195" t="s">
        <v>5</v>
      </c>
      <c r="B14" s="194" t="s">
        <v>37</v>
      </c>
      <c r="C14" s="238" t="s">
        <v>5</v>
      </c>
      <c r="D14" s="242" t="s">
        <v>38</v>
      </c>
      <c r="E14" s="194" t="s">
        <v>46</v>
      </c>
      <c r="F14" s="238" t="s">
        <v>5</v>
      </c>
      <c r="G14" s="238" t="s">
        <v>5</v>
      </c>
      <c r="H14" s="238" t="s">
        <v>5</v>
      </c>
      <c r="I14" s="238" t="s">
        <v>5</v>
      </c>
    </row>
    <row r="15" spans="1:9" ht="19.5" customHeight="1">
      <c r="A15" s="195" t="s">
        <v>5</v>
      </c>
      <c r="B15" s="194" t="s">
        <v>41</v>
      </c>
      <c r="C15" s="238" t="s">
        <v>5</v>
      </c>
      <c r="D15" s="242" t="s">
        <v>42</v>
      </c>
      <c r="E15" s="194" t="s">
        <v>49</v>
      </c>
      <c r="F15" s="243">
        <v>1490874.16</v>
      </c>
      <c r="G15" s="243">
        <v>1490874.16</v>
      </c>
      <c r="H15" s="238" t="s">
        <v>5</v>
      </c>
      <c r="I15" s="238" t="s">
        <v>5</v>
      </c>
    </row>
    <row r="16" spans="1:9" ht="19.5" customHeight="1">
      <c r="A16" s="195" t="s">
        <v>5</v>
      </c>
      <c r="B16" s="194" t="s">
        <v>44</v>
      </c>
      <c r="C16" s="238" t="s">
        <v>5</v>
      </c>
      <c r="D16" s="242" t="s">
        <v>45</v>
      </c>
      <c r="E16" s="194" t="s">
        <v>52</v>
      </c>
      <c r="F16" s="243">
        <v>1084377.4</v>
      </c>
      <c r="G16" s="243">
        <v>1084377.4</v>
      </c>
      <c r="H16" s="238" t="s">
        <v>5</v>
      </c>
      <c r="I16" s="238" t="s">
        <v>5</v>
      </c>
    </row>
    <row r="17" spans="1:9" ht="19.5" customHeight="1">
      <c r="A17" s="195" t="s">
        <v>5</v>
      </c>
      <c r="B17" s="194" t="s">
        <v>47</v>
      </c>
      <c r="C17" s="238" t="s">
        <v>5</v>
      </c>
      <c r="D17" s="242" t="s">
        <v>48</v>
      </c>
      <c r="E17" s="194" t="s">
        <v>55</v>
      </c>
      <c r="F17" s="238" t="s">
        <v>5</v>
      </c>
      <c r="G17" s="238" t="s">
        <v>5</v>
      </c>
      <c r="H17" s="238" t="s">
        <v>5</v>
      </c>
      <c r="I17" s="238" t="s">
        <v>5</v>
      </c>
    </row>
    <row r="18" spans="1:9" ht="19.5" customHeight="1">
      <c r="A18" s="195" t="s">
        <v>5</v>
      </c>
      <c r="B18" s="194" t="s">
        <v>50</v>
      </c>
      <c r="C18" s="238" t="s">
        <v>5</v>
      </c>
      <c r="D18" s="242" t="s">
        <v>51</v>
      </c>
      <c r="E18" s="194" t="s">
        <v>58</v>
      </c>
      <c r="F18" s="238" t="s">
        <v>5</v>
      </c>
      <c r="G18" s="238" t="s">
        <v>5</v>
      </c>
      <c r="H18" s="238" t="s">
        <v>5</v>
      </c>
      <c r="I18" s="238" t="s">
        <v>5</v>
      </c>
    </row>
    <row r="19" spans="1:9" ht="19.5" customHeight="1">
      <c r="A19" s="195" t="s">
        <v>5</v>
      </c>
      <c r="B19" s="194" t="s">
        <v>53</v>
      </c>
      <c r="C19" s="238" t="s">
        <v>5</v>
      </c>
      <c r="D19" s="242" t="s">
        <v>54</v>
      </c>
      <c r="E19" s="194" t="s">
        <v>61</v>
      </c>
      <c r="F19" s="238" t="s">
        <v>5</v>
      </c>
      <c r="G19" s="238" t="s">
        <v>5</v>
      </c>
      <c r="H19" s="238" t="s">
        <v>5</v>
      </c>
      <c r="I19" s="238" t="s">
        <v>5</v>
      </c>
    </row>
    <row r="20" spans="1:9" ht="19.5" customHeight="1">
      <c r="A20" s="195" t="s">
        <v>5</v>
      </c>
      <c r="B20" s="194" t="s">
        <v>56</v>
      </c>
      <c r="C20" s="238" t="s">
        <v>5</v>
      </c>
      <c r="D20" s="242" t="s">
        <v>57</v>
      </c>
      <c r="E20" s="194" t="s">
        <v>64</v>
      </c>
      <c r="F20" s="238" t="s">
        <v>5</v>
      </c>
      <c r="G20" s="238" t="s">
        <v>5</v>
      </c>
      <c r="H20" s="238" t="s">
        <v>5</v>
      </c>
      <c r="I20" s="238" t="s">
        <v>5</v>
      </c>
    </row>
    <row r="21" spans="1:9" ht="19.5" customHeight="1">
      <c r="A21" s="195" t="s">
        <v>5</v>
      </c>
      <c r="B21" s="194" t="s">
        <v>59</v>
      </c>
      <c r="C21" s="238" t="s">
        <v>5</v>
      </c>
      <c r="D21" s="242" t="s">
        <v>60</v>
      </c>
      <c r="E21" s="194" t="s">
        <v>67</v>
      </c>
      <c r="F21" s="238" t="s">
        <v>5</v>
      </c>
      <c r="G21" s="238" t="s">
        <v>5</v>
      </c>
      <c r="H21" s="238" t="s">
        <v>5</v>
      </c>
      <c r="I21" s="238" t="s">
        <v>5</v>
      </c>
    </row>
    <row r="22" spans="1:9" ht="19.5" customHeight="1">
      <c r="A22" s="195" t="s">
        <v>5</v>
      </c>
      <c r="B22" s="194" t="s">
        <v>62</v>
      </c>
      <c r="C22" s="238" t="s">
        <v>5</v>
      </c>
      <c r="D22" s="242" t="s">
        <v>63</v>
      </c>
      <c r="E22" s="194" t="s">
        <v>70</v>
      </c>
      <c r="F22" s="238" t="s">
        <v>5</v>
      </c>
      <c r="G22" s="238" t="s">
        <v>5</v>
      </c>
      <c r="H22" s="238" t="s">
        <v>5</v>
      </c>
      <c r="I22" s="238" t="s">
        <v>5</v>
      </c>
    </row>
    <row r="23" spans="1:9" ht="19.5" customHeight="1">
      <c r="A23" s="195" t="s">
        <v>5</v>
      </c>
      <c r="B23" s="194" t="s">
        <v>65</v>
      </c>
      <c r="C23" s="238" t="s">
        <v>5</v>
      </c>
      <c r="D23" s="242" t="s">
        <v>66</v>
      </c>
      <c r="E23" s="194" t="s">
        <v>73</v>
      </c>
      <c r="F23" s="238" t="s">
        <v>5</v>
      </c>
      <c r="G23" s="238" t="s">
        <v>5</v>
      </c>
      <c r="H23" s="238" t="s">
        <v>5</v>
      </c>
      <c r="I23" s="238" t="s">
        <v>5</v>
      </c>
    </row>
    <row r="24" spans="1:9" ht="19.5" customHeight="1">
      <c r="A24" s="195" t="s">
        <v>5</v>
      </c>
      <c r="B24" s="194" t="s">
        <v>68</v>
      </c>
      <c r="C24" s="238" t="s">
        <v>5</v>
      </c>
      <c r="D24" s="242" t="s">
        <v>69</v>
      </c>
      <c r="E24" s="194" t="s">
        <v>76</v>
      </c>
      <c r="F24" s="238" t="s">
        <v>5</v>
      </c>
      <c r="G24" s="238" t="s">
        <v>5</v>
      </c>
      <c r="H24" s="238" t="s">
        <v>5</v>
      </c>
      <c r="I24" s="238" t="s">
        <v>5</v>
      </c>
    </row>
    <row r="25" spans="1:9" ht="19.5" customHeight="1">
      <c r="A25" s="195" t="s">
        <v>5</v>
      </c>
      <c r="B25" s="194" t="s">
        <v>71</v>
      </c>
      <c r="C25" s="238" t="s">
        <v>5</v>
      </c>
      <c r="D25" s="242" t="s">
        <v>72</v>
      </c>
      <c r="E25" s="194" t="s">
        <v>79</v>
      </c>
      <c r="F25" s="243">
        <v>17847522.8</v>
      </c>
      <c r="G25" s="243">
        <v>17847522.8</v>
      </c>
      <c r="H25" s="238" t="s">
        <v>5</v>
      </c>
      <c r="I25" s="238" t="s">
        <v>5</v>
      </c>
    </row>
    <row r="26" spans="1:9" ht="19.5" customHeight="1">
      <c r="A26" s="195" t="s">
        <v>5</v>
      </c>
      <c r="B26" s="194" t="s">
        <v>74</v>
      </c>
      <c r="C26" s="238" t="s">
        <v>5</v>
      </c>
      <c r="D26" s="242" t="s">
        <v>75</v>
      </c>
      <c r="E26" s="194" t="s">
        <v>82</v>
      </c>
      <c r="F26" s="243">
        <v>872940</v>
      </c>
      <c r="G26" s="243">
        <v>872940</v>
      </c>
      <c r="H26" s="238" t="s">
        <v>5</v>
      </c>
      <c r="I26" s="238" t="s">
        <v>5</v>
      </c>
    </row>
    <row r="27" spans="1:9" ht="19.5" customHeight="1">
      <c r="A27" s="195" t="s">
        <v>5</v>
      </c>
      <c r="B27" s="194" t="s">
        <v>77</v>
      </c>
      <c r="C27" s="238" t="s">
        <v>5</v>
      </c>
      <c r="D27" s="242" t="s">
        <v>78</v>
      </c>
      <c r="E27" s="194" t="s">
        <v>85</v>
      </c>
      <c r="F27" s="238" t="s">
        <v>5</v>
      </c>
      <c r="G27" s="238" t="s">
        <v>5</v>
      </c>
      <c r="H27" s="238" t="s">
        <v>5</v>
      </c>
      <c r="I27" s="238" t="s">
        <v>5</v>
      </c>
    </row>
    <row r="28" spans="1:9" ht="19.5" customHeight="1">
      <c r="A28" s="195" t="s">
        <v>5</v>
      </c>
      <c r="B28" s="194" t="s">
        <v>80</v>
      </c>
      <c r="C28" s="238" t="s">
        <v>5</v>
      </c>
      <c r="D28" s="196" t="s">
        <v>81</v>
      </c>
      <c r="E28" s="194" t="s">
        <v>88</v>
      </c>
      <c r="F28" s="238" t="s">
        <v>5</v>
      </c>
      <c r="G28" s="238" t="s">
        <v>5</v>
      </c>
      <c r="H28" s="238" t="s">
        <v>5</v>
      </c>
      <c r="I28" s="238" t="s">
        <v>5</v>
      </c>
    </row>
    <row r="29" spans="1:9" ht="19.5" customHeight="1">
      <c r="A29" s="195" t="s">
        <v>5</v>
      </c>
      <c r="B29" s="194" t="s">
        <v>83</v>
      </c>
      <c r="C29" s="238" t="s">
        <v>5</v>
      </c>
      <c r="D29" s="242" t="s">
        <v>84</v>
      </c>
      <c r="E29" s="194" t="s">
        <v>91</v>
      </c>
      <c r="F29" s="243">
        <v>14615157</v>
      </c>
      <c r="G29" s="243">
        <v>14615157</v>
      </c>
      <c r="H29" s="238" t="s">
        <v>5</v>
      </c>
      <c r="I29" s="238" t="s">
        <v>5</v>
      </c>
    </row>
    <row r="30" spans="1:9" ht="19.5" customHeight="1">
      <c r="A30" s="195" t="s">
        <v>5</v>
      </c>
      <c r="B30" s="194" t="s">
        <v>86</v>
      </c>
      <c r="C30" s="238" t="s">
        <v>5</v>
      </c>
      <c r="D30" s="242" t="s">
        <v>87</v>
      </c>
      <c r="E30" s="194" t="s">
        <v>94</v>
      </c>
      <c r="F30" s="238" t="s">
        <v>5</v>
      </c>
      <c r="G30" s="238" t="s">
        <v>5</v>
      </c>
      <c r="H30" s="238" t="s">
        <v>5</v>
      </c>
      <c r="I30" s="238" t="s">
        <v>5</v>
      </c>
    </row>
    <row r="31" spans="1:9" ht="19.5" customHeight="1">
      <c r="A31" s="195" t="s">
        <v>5</v>
      </c>
      <c r="B31" s="194" t="s">
        <v>89</v>
      </c>
      <c r="C31" s="238" t="s">
        <v>5</v>
      </c>
      <c r="D31" s="242" t="s">
        <v>90</v>
      </c>
      <c r="E31" s="194" t="s">
        <v>97</v>
      </c>
      <c r="F31" s="238" t="s">
        <v>5</v>
      </c>
      <c r="G31" s="238" t="s">
        <v>5</v>
      </c>
      <c r="H31" s="238" t="s">
        <v>5</v>
      </c>
      <c r="I31" s="238" t="s">
        <v>5</v>
      </c>
    </row>
    <row r="32" spans="1:9" ht="19.5" customHeight="1">
      <c r="A32" s="195" t="s">
        <v>5</v>
      </c>
      <c r="B32" s="194" t="s">
        <v>92</v>
      </c>
      <c r="C32" s="238" t="s">
        <v>5</v>
      </c>
      <c r="D32" s="196" t="s">
        <v>93</v>
      </c>
      <c r="E32" s="194" t="s">
        <v>101</v>
      </c>
      <c r="F32" s="238" t="s">
        <v>5</v>
      </c>
      <c r="G32" s="238" t="s">
        <v>5</v>
      </c>
      <c r="H32" s="238" t="s">
        <v>5</v>
      </c>
      <c r="I32" s="238" t="s">
        <v>5</v>
      </c>
    </row>
    <row r="33" spans="1:9" ht="19.5" customHeight="1">
      <c r="A33" s="195" t="s">
        <v>5</v>
      </c>
      <c r="B33" s="194" t="s">
        <v>95</v>
      </c>
      <c r="C33" s="238" t="s">
        <v>5</v>
      </c>
      <c r="D33" s="196" t="s">
        <v>96</v>
      </c>
      <c r="E33" s="194" t="s">
        <v>105</v>
      </c>
      <c r="F33" s="238" t="s">
        <v>5</v>
      </c>
      <c r="G33" s="238" t="s">
        <v>5</v>
      </c>
      <c r="H33" s="238" t="s">
        <v>5</v>
      </c>
      <c r="I33" s="238" t="s">
        <v>5</v>
      </c>
    </row>
    <row r="34" spans="1:9" ht="19.5" customHeight="1">
      <c r="A34" s="193" t="s">
        <v>98</v>
      </c>
      <c r="B34" s="194" t="s">
        <v>99</v>
      </c>
      <c r="C34" s="243">
        <v>35781993.86</v>
      </c>
      <c r="D34" s="194" t="s">
        <v>100</v>
      </c>
      <c r="E34" s="194" t="s">
        <v>109</v>
      </c>
      <c r="F34" s="243">
        <v>35910871.36</v>
      </c>
      <c r="G34" s="243">
        <v>35910871.36</v>
      </c>
      <c r="H34" s="238" t="s">
        <v>5</v>
      </c>
      <c r="I34" s="238" t="s">
        <v>5</v>
      </c>
    </row>
    <row r="35" spans="1:9" ht="19.5" customHeight="1">
      <c r="A35" s="195" t="s">
        <v>212</v>
      </c>
      <c r="B35" s="194" t="s">
        <v>103</v>
      </c>
      <c r="C35" s="243">
        <v>128877.5</v>
      </c>
      <c r="D35" s="196" t="s">
        <v>213</v>
      </c>
      <c r="E35" s="194" t="s">
        <v>112</v>
      </c>
      <c r="F35" s="238" t="s">
        <v>5</v>
      </c>
      <c r="G35" s="238" t="s">
        <v>5</v>
      </c>
      <c r="H35" s="238" t="s">
        <v>5</v>
      </c>
      <c r="I35" s="238" t="s">
        <v>5</v>
      </c>
    </row>
    <row r="36" spans="1:9" ht="19.5" customHeight="1">
      <c r="A36" s="195" t="s">
        <v>209</v>
      </c>
      <c r="B36" s="194" t="s">
        <v>107</v>
      </c>
      <c r="C36" s="243">
        <v>128877.5</v>
      </c>
      <c r="D36" s="196" t="s">
        <v>5</v>
      </c>
      <c r="E36" s="194" t="s">
        <v>214</v>
      </c>
      <c r="F36" s="238" t="s">
        <v>5</v>
      </c>
      <c r="G36" s="238" t="s">
        <v>5</v>
      </c>
      <c r="H36" s="238" t="s">
        <v>5</v>
      </c>
      <c r="I36" s="238" t="s">
        <v>5</v>
      </c>
    </row>
    <row r="37" spans="1:9" ht="19.5" customHeight="1">
      <c r="A37" s="195" t="s">
        <v>210</v>
      </c>
      <c r="B37" s="194" t="s">
        <v>111</v>
      </c>
      <c r="C37" s="238" t="s">
        <v>5</v>
      </c>
      <c r="D37" s="194" t="s">
        <v>5</v>
      </c>
      <c r="E37" s="194" t="s">
        <v>215</v>
      </c>
      <c r="F37" s="238" t="s">
        <v>5</v>
      </c>
      <c r="G37" s="238" t="s">
        <v>5</v>
      </c>
      <c r="H37" s="238" t="s">
        <v>5</v>
      </c>
      <c r="I37" s="238" t="s">
        <v>5</v>
      </c>
    </row>
    <row r="38" spans="1:9" ht="19.5" customHeight="1">
      <c r="A38" s="195" t="s">
        <v>211</v>
      </c>
      <c r="B38" s="194" t="s">
        <v>16</v>
      </c>
      <c r="C38" s="238" t="s">
        <v>5</v>
      </c>
      <c r="D38" s="196" t="s">
        <v>5</v>
      </c>
      <c r="E38" s="194" t="s">
        <v>216</v>
      </c>
      <c r="F38" s="238" t="s">
        <v>5</v>
      </c>
      <c r="G38" s="238" t="s">
        <v>5</v>
      </c>
      <c r="H38" s="238" t="s">
        <v>5</v>
      </c>
      <c r="I38" s="238" t="s">
        <v>5</v>
      </c>
    </row>
    <row r="39" spans="1:9" ht="19.5" customHeight="1">
      <c r="A39" s="193" t="s">
        <v>110</v>
      </c>
      <c r="B39" s="194" t="s">
        <v>19</v>
      </c>
      <c r="C39" s="243">
        <v>35910871.36</v>
      </c>
      <c r="D39" s="194" t="s">
        <v>110</v>
      </c>
      <c r="E39" s="194" t="s">
        <v>217</v>
      </c>
      <c r="F39" s="243">
        <v>35910871.36</v>
      </c>
      <c r="G39" s="243">
        <v>35910871.36</v>
      </c>
      <c r="H39" s="238" t="s">
        <v>5</v>
      </c>
      <c r="I39" s="238" t="s">
        <v>5</v>
      </c>
    </row>
    <row r="40" spans="1:9" ht="19.5" customHeight="1">
      <c r="A40" s="208" t="s">
        <v>218</v>
      </c>
      <c r="B40" s="204" t="s">
        <v>5</v>
      </c>
      <c r="C40" s="204" t="s">
        <v>5</v>
      </c>
      <c r="D40" s="204" t="s">
        <v>5</v>
      </c>
      <c r="E40" s="204" t="s">
        <v>5</v>
      </c>
      <c r="F40" s="204" t="s">
        <v>5</v>
      </c>
      <c r="G40" s="204" t="s">
        <v>5</v>
      </c>
      <c r="H40" s="204" t="s">
        <v>5</v>
      </c>
      <c r="I40" s="20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89" t="s">
        <v>219</v>
      </c>
      <c r="K1" s="189" t="s">
        <v>219</v>
      </c>
    </row>
    <row r="2" ht="14.25">
      <c r="T2" s="241" t="s">
        <v>220</v>
      </c>
    </row>
    <row r="3" spans="1:20" ht="14.25">
      <c r="A3" s="233" t="s">
        <v>2</v>
      </c>
      <c r="T3" s="241" t="s">
        <v>3</v>
      </c>
    </row>
    <row r="4" spans="1:20" ht="19.5" customHeight="1">
      <c r="A4" s="234" t="s">
        <v>7</v>
      </c>
      <c r="B4" s="235" t="s">
        <v>5</v>
      </c>
      <c r="C4" s="235" t="s">
        <v>5</v>
      </c>
      <c r="D4" s="235" t="s">
        <v>5</v>
      </c>
      <c r="E4" s="235" t="s">
        <v>221</v>
      </c>
      <c r="F4" s="235" t="s">
        <v>5</v>
      </c>
      <c r="G4" s="235" t="s">
        <v>5</v>
      </c>
      <c r="H4" s="235" t="s">
        <v>222</v>
      </c>
      <c r="I4" s="235" t="s">
        <v>5</v>
      </c>
      <c r="J4" s="235" t="s">
        <v>5</v>
      </c>
      <c r="K4" s="235" t="s">
        <v>223</v>
      </c>
      <c r="L4" s="235" t="s">
        <v>5</v>
      </c>
      <c r="M4" s="235" t="s">
        <v>5</v>
      </c>
      <c r="N4" s="235" t="s">
        <v>5</v>
      </c>
      <c r="O4" s="235" t="s">
        <v>5</v>
      </c>
      <c r="P4" s="235" t="s">
        <v>108</v>
      </c>
      <c r="Q4" s="235" t="s">
        <v>5</v>
      </c>
      <c r="R4" s="235" t="s">
        <v>5</v>
      </c>
      <c r="S4" s="235" t="s">
        <v>5</v>
      </c>
      <c r="T4" s="235" t="s">
        <v>5</v>
      </c>
    </row>
    <row r="5" spans="1:20" ht="19.5" customHeight="1">
      <c r="A5" s="236" t="s">
        <v>123</v>
      </c>
      <c r="B5" s="237" t="s">
        <v>5</v>
      </c>
      <c r="C5" s="237" t="s">
        <v>5</v>
      </c>
      <c r="D5" s="237" t="s">
        <v>124</v>
      </c>
      <c r="E5" s="237" t="s">
        <v>130</v>
      </c>
      <c r="F5" s="237" t="s">
        <v>224</v>
      </c>
      <c r="G5" s="237" t="s">
        <v>225</v>
      </c>
      <c r="H5" s="237" t="s">
        <v>130</v>
      </c>
      <c r="I5" s="237" t="s">
        <v>188</v>
      </c>
      <c r="J5" s="237" t="s">
        <v>189</v>
      </c>
      <c r="K5" s="237" t="s">
        <v>130</v>
      </c>
      <c r="L5" s="237" t="s">
        <v>188</v>
      </c>
      <c r="M5" s="237" t="s">
        <v>5</v>
      </c>
      <c r="N5" s="237" t="s">
        <v>188</v>
      </c>
      <c r="O5" s="237" t="s">
        <v>189</v>
      </c>
      <c r="P5" s="237" t="s">
        <v>130</v>
      </c>
      <c r="Q5" s="237" t="s">
        <v>224</v>
      </c>
      <c r="R5" s="237" t="s">
        <v>225</v>
      </c>
      <c r="S5" s="237" t="s">
        <v>225</v>
      </c>
      <c r="T5" s="237" t="s">
        <v>5</v>
      </c>
    </row>
    <row r="6" spans="1:20" ht="19.5" customHeight="1">
      <c r="A6" s="236" t="s">
        <v>5</v>
      </c>
      <c r="B6" s="237" t="s">
        <v>5</v>
      </c>
      <c r="C6" s="237" t="s">
        <v>5</v>
      </c>
      <c r="D6" s="237" t="s">
        <v>5</v>
      </c>
      <c r="E6" s="237" t="s">
        <v>5</v>
      </c>
      <c r="F6" s="237" t="s">
        <v>5</v>
      </c>
      <c r="G6" s="237" t="s">
        <v>125</v>
      </c>
      <c r="H6" s="237" t="s">
        <v>5</v>
      </c>
      <c r="I6" s="237" t="s">
        <v>226</v>
      </c>
      <c r="J6" s="237" t="s">
        <v>125</v>
      </c>
      <c r="K6" s="237" t="s">
        <v>5</v>
      </c>
      <c r="L6" s="237" t="s">
        <v>125</v>
      </c>
      <c r="M6" s="237" t="s">
        <v>227</v>
      </c>
      <c r="N6" s="237" t="s">
        <v>226</v>
      </c>
      <c r="O6" s="237" t="s">
        <v>125</v>
      </c>
      <c r="P6" s="237" t="s">
        <v>5</v>
      </c>
      <c r="Q6" s="237" t="s">
        <v>5</v>
      </c>
      <c r="R6" s="237" t="s">
        <v>125</v>
      </c>
      <c r="S6" s="237" t="s">
        <v>228</v>
      </c>
      <c r="T6" s="237" t="s">
        <v>229</v>
      </c>
    </row>
    <row r="7" spans="1:20" ht="19.5" customHeight="1">
      <c r="A7" s="236" t="s">
        <v>5</v>
      </c>
      <c r="B7" s="237" t="s">
        <v>5</v>
      </c>
      <c r="C7" s="237" t="s">
        <v>5</v>
      </c>
      <c r="D7" s="237" t="s">
        <v>5</v>
      </c>
      <c r="E7" s="237" t="s">
        <v>5</v>
      </c>
      <c r="F7" s="237" t="s">
        <v>5</v>
      </c>
      <c r="G7" s="237" t="s">
        <v>5</v>
      </c>
      <c r="H7" s="237" t="s">
        <v>5</v>
      </c>
      <c r="I7" s="237" t="s">
        <v>5</v>
      </c>
      <c r="J7" s="237" t="s">
        <v>5</v>
      </c>
      <c r="K7" s="237" t="s">
        <v>5</v>
      </c>
      <c r="L7" s="237" t="s">
        <v>5</v>
      </c>
      <c r="M7" s="237" t="s">
        <v>5</v>
      </c>
      <c r="N7" s="237" t="s">
        <v>5</v>
      </c>
      <c r="O7" s="237" t="s">
        <v>5</v>
      </c>
      <c r="P7" s="237" t="s">
        <v>5</v>
      </c>
      <c r="Q7" s="237" t="s">
        <v>5</v>
      </c>
      <c r="R7" s="237" t="s">
        <v>5</v>
      </c>
      <c r="S7" s="237" t="s">
        <v>5</v>
      </c>
      <c r="T7" s="237" t="s">
        <v>5</v>
      </c>
    </row>
    <row r="8" spans="1:20" ht="19.5" customHeight="1">
      <c r="A8" s="236" t="s">
        <v>127</v>
      </c>
      <c r="B8" s="237" t="s">
        <v>128</v>
      </c>
      <c r="C8" s="237" t="s">
        <v>129</v>
      </c>
      <c r="D8" s="237" t="s">
        <v>11</v>
      </c>
      <c r="E8" s="229" t="s">
        <v>12</v>
      </c>
      <c r="F8" s="229" t="s">
        <v>13</v>
      </c>
      <c r="G8" s="229" t="s">
        <v>21</v>
      </c>
      <c r="H8" s="229" t="s">
        <v>25</v>
      </c>
      <c r="I8" s="229" t="s">
        <v>29</v>
      </c>
      <c r="J8" s="229" t="s">
        <v>33</v>
      </c>
      <c r="K8" s="229" t="s">
        <v>37</v>
      </c>
      <c r="L8" s="229" t="s">
        <v>41</v>
      </c>
      <c r="M8" s="229" t="s">
        <v>44</v>
      </c>
      <c r="N8" s="229" t="s">
        <v>47</v>
      </c>
      <c r="O8" s="229" t="s">
        <v>50</v>
      </c>
      <c r="P8" s="229" t="s">
        <v>53</v>
      </c>
      <c r="Q8" s="229" t="s">
        <v>56</v>
      </c>
      <c r="R8" s="229" t="s">
        <v>59</v>
      </c>
      <c r="S8" s="229" t="s">
        <v>62</v>
      </c>
      <c r="T8" s="229" t="s">
        <v>65</v>
      </c>
    </row>
    <row r="9" spans="1:20" ht="19.5" customHeight="1">
      <c r="A9" s="236" t="s">
        <v>5</v>
      </c>
      <c r="B9" s="237" t="s">
        <v>5</v>
      </c>
      <c r="C9" s="237" t="s">
        <v>5</v>
      </c>
      <c r="D9" s="237" t="s">
        <v>130</v>
      </c>
      <c r="E9" s="243">
        <v>128877.5</v>
      </c>
      <c r="F9" s="238" t="s">
        <v>5</v>
      </c>
      <c r="G9" s="243">
        <v>128877.5</v>
      </c>
      <c r="H9" s="243">
        <v>35781993.86</v>
      </c>
      <c r="I9" s="243">
        <v>14176888.34</v>
      </c>
      <c r="J9" s="243">
        <v>21605105.52</v>
      </c>
      <c r="K9" s="243">
        <v>35910871.36</v>
      </c>
      <c r="L9" s="243">
        <v>14176888.34</v>
      </c>
      <c r="M9" s="243">
        <v>13233264.04</v>
      </c>
      <c r="N9" s="243">
        <v>943624.3</v>
      </c>
      <c r="O9" s="243">
        <v>21733983.02</v>
      </c>
      <c r="P9" s="238" t="s">
        <v>5</v>
      </c>
      <c r="Q9" s="238" t="s">
        <v>5</v>
      </c>
      <c r="R9" s="238" t="s">
        <v>5</v>
      </c>
      <c r="S9" s="238" t="s">
        <v>5</v>
      </c>
      <c r="T9" s="238" t="s">
        <v>5</v>
      </c>
    </row>
    <row r="10" spans="1:20" ht="19.5" customHeight="1">
      <c r="A10" s="239" t="s">
        <v>131</v>
      </c>
      <c r="B10" s="240" t="s">
        <v>5</v>
      </c>
      <c r="C10" s="240" t="s">
        <v>5</v>
      </c>
      <c r="D10" s="240" t="s">
        <v>132</v>
      </c>
      <c r="E10" s="238" t="s">
        <v>5</v>
      </c>
      <c r="F10" s="238" t="s">
        <v>5</v>
      </c>
      <c r="G10" s="238" t="s">
        <v>5</v>
      </c>
      <c r="H10" s="243">
        <v>1490874.16</v>
      </c>
      <c r="I10" s="243">
        <v>1490874.16</v>
      </c>
      <c r="J10" s="238" t="s">
        <v>5</v>
      </c>
      <c r="K10" s="243">
        <v>1490874.16</v>
      </c>
      <c r="L10" s="243">
        <v>1490874.16</v>
      </c>
      <c r="M10" s="243">
        <v>1480674.16</v>
      </c>
      <c r="N10" s="243">
        <v>10200</v>
      </c>
      <c r="O10" s="238" t="s">
        <v>5</v>
      </c>
      <c r="P10" s="238" t="s">
        <v>5</v>
      </c>
      <c r="Q10" s="238" t="s">
        <v>5</v>
      </c>
      <c r="R10" s="238" t="s">
        <v>5</v>
      </c>
      <c r="S10" s="238" t="s">
        <v>5</v>
      </c>
      <c r="T10" s="238" t="s">
        <v>5</v>
      </c>
    </row>
    <row r="11" spans="1:20" ht="19.5" customHeight="1">
      <c r="A11" s="239" t="s">
        <v>133</v>
      </c>
      <c r="B11" s="240" t="s">
        <v>5</v>
      </c>
      <c r="C11" s="240" t="s">
        <v>5</v>
      </c>
      <c r="D11" s="240" t="s">
        <v>134</v>
      </c>
      <c r="E11" s="238" t="s">
        <v>5</v>
      </c>
      <c r="F11" s="238" t="s">
        <v>5</v>
      </c>
      <c r="G11" s="238" t="s">
        <v>5</v>
      </c>
      <c r="H11" s="243">
        <v>1490874.16</v>
      </c>
      <c r="I11" s="243">
        <v>1490874.16</v>
      </c>
      <c r="J11" s="238" t="s">
        <v>5</v>
      </c>
      <c r="K11" s="243">
        <v>1490874.16</v>
      </c>
      <c r="L11" s="243">
        <v>1490874.16</v>
      </c>
      <c r="M11" s="243">
        <v>1480674.16</v>
      </c>
      <c r="N11" s="243">
        <v>10200</v>
      </c>
      <c r="O11" s="238" t="s">
        <v>5</v>
      </c>
      <c r="P11" s="238" t="s">
        <v>5</v>
      </c>
      <c r="Q11" s="238" t="s">
        <v>5</v>
      </c>
      <c r="R11" s="238" t="s">
        <v>5</v>
      </c>
      <c r="S11" s="238" t="s">
        <v>5</v>
      </c>
      <c r="T11" s="238" t="s">
        <v>5</v>
      </c>
    </row>
    <row r="12" spans="1:20" ht="19.5" customHeight="1">
      <c r="A12" s="239" t="s">
        <v>135</v>
      </c>
      <c r="B12" s="240" t="s">
        <v>5</v>
      </c>
      <c r="C12" s="240" t="s">
        <v>5</v>
      </c>
      <c r="D12" s="240" t="s">
        <v>136</v>
      </c>
      <c r="E12" s="238" t="s">
        <v>5</v>
      </c>
      <c r="F12" s="238" t="s">
        <v>5</v>
      </c>
      <c r="G12" s="238" t="s">
        <v>5</v>
      </c>
      <c r="H12" s="243">
        <v>284766.05</v>
      </c>
      <c r="I12" s="243">
        <v>284766.05</v>
      </c>
      <c r="J12" s="238" t="s">
        <v>5</v>
      </c>
      <c r="K12" s="243">
        <v>284766.05</v>
      </c>
      <c r="L12" s="243">
        <v>284766.05</v>
      </c>
      <c r="M12" s="243">
        <v>274566.05</v>
      </c>
      <c r="N12" s="243">
        <v>10200</v>
      </c>
      <c r="O12" s="238" t="s">
        <v>5</v>
      </c>
      <c r="P12" s="238" t="s">
        <v>5</v>
      </c>
      <c r="Q12" s="238" t="s">
        <v>5</v>
      </c>
      <c r="R12" s="238" t="s">
        <v>5</v>
      </c>
      <c r="S12" s="238" t="s">
        <v>5</v>
      </c>
      <c r="T12" s="238" t="s">
        <v>5</v>
      </c>
    </row>
    <row r="13" spans="1:20" ht="19.5" customHeight="1">
      <c r="A13" s="239" t="s">
        <v>137</v>
      </c>
      <c r="B13" s="240" t="s">
        <v>5</v>
      </c>
      <c r="C13" s="240" t="s">
        <v>5</v>
      </c>
      <c r="D13" s="240" t="s">
        <v>138</v>
      </c>
      <c r="E13" s="238" t="s">
        <v>5</v>
      </c>
      <c r="F13" s="238" t="s">
        <v>5</v>
      </c>
      <c r="G13" s="238" t="s">
        <v>5</v>
      </c>
      <c r="H13" s="243">
        <v>1161701.76</v>
      </c>
      <c r="I13" s="243">
        <v>1161701.76</v>
      </c>
      <c r="J13" s="238" t="s">
        <v>5</v>
      </c>
      <c r="K13" s="243">
        <v>1161701.76</v>
      </c>
      <c r="L13" s="243">
        <v>1161701.76</v>
      </c>
      <c r="M13" s="243">
        <v>1161701.76</v>
      </c>
      <c r="N13" s="238" t="s">
        <v>5</v>
      </c>
      <c r="O13" s="238" t="s">
        <v>5</v>
      </c>
      <c r="P13" s="238" t="s">
        <v>5</v>
      </c>
      <c r="Q13" s="238" t="s">
        <v>5</v>
      </c>
      <c r="R13" s="238" t="s">
        <v>5</v>
      </c>
      <c r="S13" s="238" t="s">
        <v>5</v>
      </c>
      <c r="T13" s="238" t="s">
        <v>5</v>
      </c>
    </row>
    <row r="14" spans="1:20" ht="19.5" customHeight="1">
      <c r="A14" s="239" t="s">
        <v>139</v>
      </c>
      <c r="B14" s="240" t="s">
        <v>5</v>
      </c>
      <c r="C14" s="240" t="s">
        <v>5</v>
      </c>
      <c r="D14" s="240" t="s">
        <v>140</v>
      </c>
      <c r="E14" s="238" t="s">
        <v>5</v>
      </c>
      <c r="F14" s="238" t="s">
        <v>5</v>
      </c>
      <c r="G14" s="238" t="s">
        <v>5</v>
      </c>
      <c r="H14" s="243">
        <v>44406.35</v>
      </c>
      <c r="I14" s="243">
        <v>44406.35</v>
      </c>
      <c r="J14" s="238" t="s">
        <v>5</v>
      </c>
      <c r="K14" s="243">
        <v>44406.35</v>
      </c>
      <c r="L14" s="243">
        <v>44406.35</v>
      </c>
      <c r="M14" s="243">
        <v>44406.35</v>
      </c>
      <c r="N14" s="238" t="s">
        <v>5</v>
      </c>
      <c r="O14" s="238" t="s">
        <v>5</v>
      </c>
      <c r="P14" s="238" t="s">
        <v>5</v>
      </c>
      <c r="Q14" s="238" t="s">
        <v>5</v>
      </c>
      <c r="R14" s="238" t="s">
        <v>5</v>
      </c>
      <c r="S14" s="238" t="s">
        <v>5</v>
      </c>
      <c r="T14" s="238" t="s">
        <v>5</v>
      </c>
    </row>
    <row r="15" spans="1:20" ht="19.5" customHeight="1">
      <c r="A15" s="239" t="s">
        <v>141</v>
      </c>
      <c r="B15" s="240" t="s">
        <v>5</v>
      </c>
      <c r="C15" s="240" t="s">
        <v>5</v>
      </c>
      <c r="D15" s="240" t="s">
        <v>142</v>
      </c>
      <c r="E15" s="238" t="s">
        <v>5</v>
      </c>
      <c r="F15" s="238" t="s">
        <v>5</v>
      </c>
      <c r="G15" s="238" t="s">
        <v>5</v>
      </c>
      <c r="H15" s="243">
        <v>1084377.4</v>
      </c>
      <c r="I15" s="243">
        <v>1084377.4</v>
      </c>
      <c r="J15" s="238" t="s">
        <v>5</v>
      </c>
      <c r="K15" s="243">
        <v>1084377.4</v>
      </c>
      <c r="L15" s="243">
        <v>1084377.4</v>
      </c>
      <c r="M15" s="243">
        <v>1084377.4</v>
      </c>
      <c r="N15" s="238" t="s">
        <v>5</v>
      </c>
      <c r="O15" s="238" t="s">
        <v>5</v>
      </c>
      <c r="P15" s="238" t="s">
        <v>5</v>
      </c>
      <c r="Q15" s="238" t="s">
        <v>5</v>
      </c>
      <c r="R15" s="238" t="s">
        <v>5</v>
      </c>
      <c r="S15" s="238" t="s">
        <v>5</v>
      </c>
      <c r="T15" s="238" t="s">
        <v>5</v>
      </c>
    </row>
    <row r="16" spans="1:20" ht="19.5" customHeight="1">
      <c r="A16" s="239" t="s">
        <v>143</v>
      </c>
      <c r="B16" s="240" t="s">
        <v>5</v>
      </c>
      <c r="C16" s="240" t="s">
        <v>5</v>
      </c>
      <c r="D16" s="240" t="s">
        <v>144</v>
      </c>
      <c r="E16" s="238" t="s">
        <v>5</v>
      </c>
      <c r="F16" s="238" t="s">
        <v>5</v>
      </c>
      <c r="G16" s="238" t="s">
        <v>5</v>
      </c>
      <c r="H16" s="243">
        <v>1084377.4</v>
      </c>
      <c r="I16" s="243">
        <v>1084377.4</v>
      </c>
      <c r="J16" s="238" t="s">
        <v>5</v>
      </c>
      <c r="K16" s="243">
        <v>1084377.4</v>
      </c>
      <c r="L16" s="243">
        <v>1084377.4</v>
      </c>
      <c r="M16" s="243">
        <v>1084377.4</v>
      </c>
      <c r="N16" s="238" t="s">
        <v>5</v>
      </c>
      <c r="O16" s="238" t="s">
        <v>5</v>
      </c>
      <c r="P16" s="238" t="s">
        <v>5</v>
      </c>
      <c r="Q16" s="238" t="s">
        <v>5</v>
      </c>
      <c r="R16" s="238" t="s">
        <v>5</v>
      </c>
      <c r="S16" s="238" t="s">
        <v>5</v>
      </c>
      <c r="T16" s="238" t="s">
        <v>5</v>
      </c>
    </row>
    <row r="17" spans="1:20" ht="19.5" customHeight="1">
      <c r="A17" s="239" t="s">
        <v>145</v>
      </c>
      <c r="B17" s="240" t="s">
        <v>5</v>
      </c>
      <c r="C17" s="240" t="s">
        <v>5</v>
      </c>
      <c r="D17" s="240" t="s">
        <v>146</v>
      </c>
      <c r="E17" s="238" t="s">
        <v>5</v>
      </c>
      <c r="F17" s="238" t="s">
        <v>5</v>
      </c>
      <c r="G17" s="238" t="s">
        <v>5</v>
      </c>
      <c r="H17" s="243">
        <v>389198.38</v>
      </c>
      <c r="I17" s="243">
        <v>389198.38</v>
      </c>
      <c r="J17" s="238" t="s">
        <v>5</v>
      </c>
      <c r="K17" s="243">
        <v>389198.38</v>
      </c>
      <c r="L17" s="243">
        <v>389198.38</v>
      </c>
      <c r="M17" s="243">
        <v>389198.38</v>
      </c>
      <c r="N17" s="238" t="s">
        <v>5</v>
      </c>
      <c r="O17" s="238" t="s">
        <v>5</v>
      </c>
      <c r="P17" s="238" t="s">
        <v>5</v>
      </c>
      <c r="Q17" s="238" t="s">
        <v>5</v>
      </c>
      <c r="R17" s="238" t="s">
        <v>5</v>
      </c>
      <c r="S17" s="238" t="s">
        <v>5</v>
      </c>
      <c r="T17" s="238" t="s">
        <v>5</v>
      </c>
    </row>
    <row r="18" spans="1:20" ht="19.5" customHeight="1">
      <c r="A18" s="239" t="s">
        <v>147</v>
      </c>
      <c r="B18" s="240" t="s">
        <v>5</v>
      </c>
      <c r="C18" s="240" t="s">
        <v>5</v>
      </c>
      <c r="D18" s="240" t="s">
        <v>148</v>
      </c>
      <c r="E18" s="238" t="s">
        <v>5</v>
      </c>
      <c r="F18" s="238" t="s">
        <v>5</v>
      </c>
      <c r="G18" s="238" t="s">
        <v>5</v>
      </c>
      <c r="H18" s="243">
        <v>415830.42</v>
      </c>
      <c r="I18" s="243">
        <v>415830.42</v>
      </c>
      <c r="J18" s="238" t="s">
        <v>5</v>
      </c>
      <c r="K18" s="243">
        <v>415830.42</v>
      </c>
      <c r="L18" s="243">
        <v>415830.42</v>
      </c>
      <c r="M18" s="243">
        <v>415830.42</v>
      </c>
      <c r="N18" s="238" t="s">
        <v>5</v>
      </c>
      <c r="O18" s="238" t="s">
        <v>5</v>
      </c>
      <c r="P18" s="238" t="s">
        <v>5</v>
      </c>
      <c r="Q18" s="238" t="s">
        <v>5</v>
      </c>
      <c r="R18" s="238" t="s">
        <v>5</v>
      </c>
      <c r="S18" s="238" t="s">
        <v>5</v>
      </c>
      <c r="T18" s="238" t="s">
        <v>5</v>
      </c>
    </row>
    <row r="19" spans="1:20" ht="19.5" customHeight="1">
      <c r="A19" s="239" t="s">
        <v>149</v>
      </c>
      <c r="B19" s="240" t="s">
        <v>5</v>
      </c>
      <c r="C19" s="240" t="s">
        <v>5</v>
      </c>
      <c r="D19" s="240" t="s">
        <v>150</v>
      </c>
      <c r="E19" s="238" t="s">
        <v>5</v>
      </c>
      <c r="F19" s="238" t="s">
        <v>5</v>
      </c>
      <c r="G19" s="238" t="s">
        <v>5</v>
      </c>
      <c r="H19" s="243">
        <v>251848.6</v>
      </c>
      <c r="I19" s="243">
        <v>251848.6</v>
      </c>
      <c r="J19" s="238" t="s">
        <v>5</v>
      </c>
      <c r="K19" s="243">
        <v>251848.6</v>
      </c>
      <c r="L19" s="243">
        <v>251848.6</v>
      </c>
      <c r="M19" s="243">
        <v>251848.6</v>
      </c>
      <c r="N19" s="238" t="s">
        <v>5</v>
      </c>
      <c r="O19" s="238" t="s">
        <v>5</v>
      </c>
      <c r="P19" s="238" t="s">
        <v>5</v>
      </c>
      <c r="Q19" s="238" t="s">
        <v>5</v>
      </c>
      <c r="R19" s="238" t="s">
        <v>5</v>
      </c>
      <c r="S19" s="238" t="s">
        <v>5</v>
      </c>
      <c r="T19" s="238" t="s">
        <v>5</v>
      </c>
    </row>
    <row r="20" spans="1:20" ht="19.5" customHeight="1">
      <c r="A20" s="239" t="s">
        <v>151</v>
      </c>
      <c r="B20" s="240" t="s">
        <v>5</v>
      </c>
      <c r="C20" s="240" t="s">
        <v>5</v>
      </c>
      <c r="D20" s="240" t="s">
        <v>152</v>
      </c>
      <c r="E20" s="238" t="s">
        <v>5</v>
      </c>
      <c r="F20" s="238" t="s">
        <v>5</v>
      </c>
      <c r="G20" s="238" t="s">
        <v>5</v>
      </c>
      <c r="H20" s="243">
        <v>27500</v>
      </c>
      <c r="I20" s="243">
        <v>27500</v>
      </c>
      <c r="J20" s="238" t="s">
        <v>5</v>
      </c>
      <c r="K20" s="243">
        <v>27500</v>
      </c>
      <c r="L20" s="243">
        <v>27500</v>
      </c>
      <c r="M20" s="243">
        <v>27500</v>
      </c>
      <c r="N20" s="238" t="s">
        <v>5</v>
      </c>
      <c r="O20" s="238" t="s">
        <v>5</v>
      </c>
      <c r="P20" s="238" t="s">
        <v>5</v>
      </c>
      <c r="Q20" s="238" t="s">
        <v>5</v>
      </c>
      <c r="R20" s="238" t="s">
        <v>5</v>
      </c>
      <c r="S20" s="238" t="s">
        <v>5</v>
      </c>
      <c r="T20" s="238" t="s">
        <v>5</v>
      </c>
    </row>
    <row r="21" spans="1:20" ht="19.5" customHeight="1">
      <c r="A21" s="239" t="s">
        <v>153</v>
      </c>
      <c r="B21" s="240" t="s">
        <v>5</v>
      </c>
      <c r="C21" s="240" t="s">
        <v>5</v>
      </c>
      <c r="D21" s="240" t="s">
        <v>154</v>
      </c>
      <c r="E21" s="243">
        <v>128877.5</v>
      </c>
      <c r="F21" s="238" t="s">
        <v>5</v>
      </c>
      <c r="G21" s="243">
        <v>128877.5</v>
      </c>
      <c r="H21" s="243">
        <v>17718645.3</v>
      </c>
      <c r="I21" s="243">
        <v>10728696.78</v>
      </c>
      <c r="J21" s="243">
        <v>6989948.52</v>
      </c>
      <c r="K21" s="243">
        <v>17847522.8</v>
      </c>
      <c r="L21" s="243">
        <v>10728696.78</v>
      </c>
      <c r="M21" s="243">
        <v>9795272.48</v>
      </c>
      <c r="N21" s="243">
        <v>933424.3</v>
      </c>
      <c r="O21" s="243">
        <v>7118826.02</v>
      </c>
      <c r="P21" s="238" t="s">
        <v>5</v>
      </c>
      <c r="Q21" s="238" t="s">
        <v>5</v>
      </c>
      <c r="R21" s="238" t="s">
        <v>5</v>
      </c>
      <c r="S21" s="238" t="s">
        <v>5</v>
      </c>
      <c r="T21" s="238" t="s">
        <v>5</v>
      </c>
    </row>
    <row r="22" spans="1:20" ht="19.5" customHeight="1">
      <c r="A22" s="239" t="s">
        <v>155</v>
      </c>
      <c r="B22" s="240" t="s">
        <v>5</v>
      </c>
      <c r="C22" s="240" t="s">
        <v>5</v>
      </c>
      <c r="D22" s="240" t="s">
        <v>156</v>
      </c>
      <c r="E22" s="243">
        <v>123877.5</v>
      </c>
      <c r="F22" s="238" t="s">
        <v>5</v>
      </c>
      <c r="G22" s="243">
        <v>123877.5</v>
      </c>
      <c r="H22" s="243">
        <v>17718645.3</v>
      </c>
      <c r="I22" s="243">
        <v>10728696.78</v>
      </c>
      <c r="J22" s="243">
        <v>6989948.52</v>
      </c>
      <c r="K22" s="243">
        <v>17842522.8</v>
      </c>
      <c r="L22" s="243">
        <v>10728696.78</v>
      </c>
      <c r="M22" s="243">
        <v>9795272.48</v>
      </c>
      <c r="N22" s="243">
        <v>933424.3</v>
      </c>
      <c r="O22" s="243">
        <v>7113826.02</v>
      </c>
      <c r="P22" s="238" t="s">
        <v>5</v>
      </c>
      <c r="Q22" s="238" t="s">
        <v>5</v>
      </c>
      <c r="R22" s="238" t="s">
        <v>5</v>
      </c>
      <c r="S22" s="238" t="s">
        <v>5</v>
      </c>
      <c r="T22" s="238" t="s">
        <v>5</v>
      </c>
    </row>
    <row r="23" spans="1:20" ht="19.5" customHeight="1">
      <c r="A23" s="239" t="s">
        <v>157</v>
      </c>
      <c r="B23" s="240" t="s">
        <v>5</v>
      </c>
      <c r="C23" s="240" t="s">
        <v>5</v>
      </c>
      <c r="D23" s="240" t="s">
        <v>158</v>
      </c>
      <c r="E23" s="238" t="s">
        <v>5</v>
      </c>
      <c r="F23" s="238" t="s">
        <v>5</v>
      </c>
      <c r="G23" s="238" t="s">
        <v>5</v>
      </c>
      <c r="H23" s="243">
        <v>10728696.78</v>
      </c>
      <c r="I23" s="243">
        <v>10728696.78</v>
      </c>
      <c r="J23" s="238" t="s">
        <v>5</v>
      </c>
      <c r="K23" s="243">
        <v>10728696.78</v>
      </c>
      <c r="L23" s="243">
        <v>10728696.78</v>
      </c>
      <c r="M23" s="243">
        <v>9795272.48</v>
      </c>
      <c r="N23" s="243">
        <v>933424.3</v>
      </c>
      <c r="O23" s="238" t="s">
        <v>5</v>
      </c>
      <c r="P23" s="238" t="s">
        <v>5</v>
      </c>
      <c r="Q23" s="238" t="s">
        <v>5</v>
      </c>
      <c r="R23" s="238" t="s">
        <v>5</v>
      </c>
      <c r="S23" s="238" t="s">
        <v>5</v>
      </c>
      <c r="T23" s="238" t="s">
        <v>5</v>
      </c>
    </row>
    <row r="24" spans="1:20" ht="19.5" customHeight="1">
      <c r="A24" s="239" t="s">
        <v>159</v>
      </c>
      <c r="B24" s="240" t="s">
        <v>5</v>
      </c>
      <c r="C24" s="240" t="s">
        <v>5</v>
      </c>
      <c r="D24" s="240" t="s">
        <v>160</v>
      </c>
      <c r="E24" s="238" t="s">
        <v>5</v>
      </c>
      <c r="F24" s="238" t="s">
        <v>5</v>
      </c>
      <c r="G24" s="238" t="s">
        <v>5</v>
      </c>
      <c r="H24" s="243">
        <v>281398.6</v>
      </c>
      <c r="I24" s="238" t="s">
        <v>5</v>
      </c>
      <c r="J24" s="243">
        <v>281398.6</v>
      </c>
      <c r="K24" s="243">
        <v>281398.6</v>
      </c>
      <c r="L24" s="238" t="s">
        <v>5</v>
      </c>
      <c r="M24" s="238" t="s">
        <v>5</v>
      </c>
      <c r="N24" s="238" t="s">
        <v>5</v>
      </c>
      <c r="O24" s="243">
        <v>281398.6</v>
      </c>
      <c r="P24" s="238" t="s">
        <v>5</v>
      </c>
      <c r="Q24" s="238" t="s">
        <v>5</v>
      </c>
      <c r="R24" s="238" t="s">
        <v>5</v>
      </c>
      <c r="S24" s="238" t="s">
        <v>5</v>
      </c>
      <c r="T24" s="238" t="s">
        <v>5</v>
      </c>
    </row>
    <row r="25" spans="1:20" ht="19.5" customHeight="1">
      <c r="A25" s="239" t="s">
        <v>161</v>
      </c>
      <c r="B25" s="240" t="s">
        <v>5</v>
      </c>
      <c r="C25" s="240" t="s">
        <v>5</v>
      </c>
      <c r="D25" s="240" t="s">
        <v>162</v>
      </c>
      <c r="E25" s="238" t="s">
        <v>5</v>
      </c>
      <c r="F25" s="238" t="s">
        <v>5</v>
      </c>
      <c r="G25" s="238" t="s">
        <v>5</v>
      </c>
      <c r="H25" s="243">
        <v>4544413.64</v>
      </c>
      <c r="I25" s="238" t="s">
        <v>5</v>
      </c>
      <c r="J25" s="243">
        <v>4544413.64</v>
      </c>
      <c r="K25" s="243">
        <v>4544413.64</v>
      </c>
      <c r="L25" s="238" t="s">
        <v>5</v>
      </c>
      <c r="M25" s="238" t="s">
        <v>5</v>
      </c>
      <c r="N25" s="238" t="s">
        <v>5</v>
      </c>
      <c r="O25" s="243">
        <v>4544413.64</v>
      </c>
      <c r="P25" s="238" t="s">
        <v>5</v>
      </c>
      <c r="Q25" s="238" t="s">
        <v>5</v>
      </c>
      <c r="R25" s="238" t="s">
        <v>5</v>
      </c>
      <c r="S25" s="238" t="s">
        <v>5</v>
      </c>
      <c r="T25" s="238" t="s">
        <v>5</v>
      </c>
    </row>
    <row r="26" spans="1:20" ht="19.5" customHeight="1">
      <c r="A26" s="239" t="s">
        <v>163</v>
      </c>
      <c r="B26" s="240" t="s">
        <v>5</v>
      </c>
      <c r="C26" s="240" t="s">
        <v>5</v>
      </c>
      <c r="D26" s="240" t="s">
        <v>164</v>
      </c>
      <c r="E26" s="243">
        <v>123877.5</v>
      </c>
      <c r="F26" s="238" t="s">
        <v>5</v>
      </c>
      <c r="G26" s="243">
        <v>123877.5</v>
      </c>
      <c r="H26" s="243">
        <v>296300</v>
      </c>
      <c r="I26" s="238" t="s">
        <v>5</v>
      </c>
      <c r="J26" s="243">
        <v>296300</v>
      </c>
      <c r="K26" s="243">
        <v>420177.5</v>
      </c>
      <c r="L26" s="238" t="s">
        <v>5</v>
      </c>
      <c r="M26" s="238" t="s">
        <v>5</v>
      </c>
      <c r="N26" s="238" t="s">
        <v>5</v>
      </c>
      <c r="O26" s="243">
        <v>420177.5</v>
      </c>
      <c r="P26" s="238" t="s">
        <v>5</v>
      </c>
      <c r="Q26" s="238" t="s">
        <v>5</v>
      </c>
      <c r="R26" s="238" t="s">
        <v>5</v>
      </c>
      <c r="S26" s="238" t="s">
        <v>5</v>
      </c>
      <c r="T26" s="238" t="s">
        <v>5</v>
      </c>
    </row>
    <row r="27" spans="1:20" ht="19.5" customHeight="1">
      <c r="A27" s="239" t="s">
        <v>165</v>
      </c>
      <c r="B27" s="240" t="s">
        <v>5</v>
      </c>
      <c r="C27" s="240" t="s">
        <v>5</v>
      </c>
      <c r="D27" s="240" t="s">
        <v>166</v>
      </c>
      <c r="E27" s="238" t="s">
        <v>5</v>
      </c>
      <c r="F27" s="238" t="s">
        <v>5</v>
      </c>
      <c r="G27" s="238" t="s">
        <v>5</v>
      </c>
      <c r="H27" s="243">
        <v>965600</v>
      </c>
      <c r="I27" s="238" t="s">
        <v>5</v>
      </c>
      <c r="J27" s="243">
        <v>965600</v>
      </c>
      <c r="K27" s="243">
        <v>965600</v>
      </c>
      <c r="L27" s="238" t="s">
        <v>5</v>
      </c>
      <c r="M27" s="238" t="s">
        <v>5</v>
      </c>
      <c r="N27" s="238" t="s">
        <v>5</v>
      </c>
      <c r="O27" s="243">
        <v>965600</v>
      </c>
      <c r="P27" s="238" t="s">
        <v>5</v>
      </c>
      <c r="Q27" s="238" t="s">
        <v>5</v>
      </c>
      <c r="R27" s="238" t="s">
        <v>5</v>
      </c>
      <c r="S27" s="238" t="s">
        <v>5</v>
      </c>
      <c r="T27" s="238" t="s">
        <v>5</v>
      </c>
    </row>
    <row r="28" spans="1:20" ht="19.5" customHeight="1">
      <c r="A28" s="239" t="s">
        <v>167</v>
      </c>
      <c r="B28" s="240" t="s">
        <v>5</v>
      </c>
      <c r="C28" s="240" t="s">
        <v>5</v>
      </c>
      <c r="D28" s="240" t="s">
        <v>168</v>
      </c>
      <c r="E28" s="238" t="s">
        <v>5</v>
      </c>
      <c r="F28" s="238" t="s">
        <v>5</v>
      </c>
      <c r="G28" s="238" t="s">
        <v>5</v>
      </c>
      <c r="H28" s="243">
        <v>600000</v>
      </c>
      <c r="I28" s="238" t="s">
        <v>5</v>
      </c>
      <c r="J28" s="243">
        <v>600000</v>
      </c>
      <c r="K28" s="243">
        <v>600000</v>
      </c>
      <c r="L28" s="238" t="s">
        <v>5</v>
      </c>
      <c r="M28" s="238" t="s">
        <v>5</v>
      </c>
      <c r="N28" s="238" t="s">
        <v>5</v>
      </c>
      <c r="O28" s="243">
        <v>600000</v>
      </c>
      <c r="P28" s="238" t="s">
        <v>5</v>
      </c>
      <c r="Q28" s="238" t="s">
        <v>5</v>
      </c>
      <c r="R28" s="238" t="s">
        <v>5</v>
      </c>
      <c r="S28" s="238" t="s">
        <v>5</v>
      </c>
      <c r="T28" s="238" t="s">
        <v>5</v>
      </c>
    </row>
    <row r="29" spans="1:20" ht="19.5" customHeight="1">
      <c r="A29" s="239" t="s">
        <v>169</v>
      </c>
      <c r="B29" s="240" t="s">
        <v>5</v>
      </c>
      <c r="C29" s="240" t="s">
        <v>5</v>
      </c>
      <c r="D29" s="240" t="s">
        <v>170</v>
      </c>
      <c r="E29" s="238" t="s">
        <v>5</v>
      </c>
      <c r="F29" s="238" t="s">
        <v>5</v>
      </c>
      <c r="G29" s="238" t="s">
        <v>5</v>
      </c>
      <c r="H29" s="243">
        <v>302236.28</v>
      </c>
      <c r="I29" s="238" t="s">
        <v>5</v>
      </c>
      <c r="J29" s="243">
        <v>302236.28</v>
      </c>
      <c r="K29" s="243">
        <v>302236.28</v>
      </c>
      <c r="L29" s="238" t="s">
        <v>5</v>
      </c>
      <c r="M29" s="238" t="s">
        <v>5</v>
      </c>
      <c r="N29" s="238" t="s">
        <v>5</v>
      </c>
      <c r="O29" s="243">
        <v>302236.28</v>
      </c>
      <c r="P29" s="238" t="s">
        <v>5</v>
      </c>
      <c r="Q29" s="238" t="s">
        <v>5</v>
      </c>
      <c r="R29" s="238" t="s">
        <v>5</v>
      </c>
      <c r="S29" s="238" t="s">
        <v>5</v>
      </c>
      <c r="T29" s="238" t="s">
        <v>5</v>
      </c>
    </row>
    <row r="30" spans="1:20" ht="19.5" customHeight="1">
      <c r="A30" s="239" t="s">
        <v>193</v>
      </c>
      <c r="B30" s="240" t="s">
        <v>5</v>
      </c>
      <c r="C30" s="240" t="s">
        <v>5</v>
      </c>
      <c r="D30" s="240" t="s">
        <v>194</v>
      </c>
      <c r="E30" s="243">
        <v>5000</v>
      </c>
      <c r="F30" s="238" t="s">
        <v>5</v>
      </c>
      <c r="G30" s="243">
        <v>5000</v>
      </c>
      <c r="H30" s="238" t="s">
        <v>5</v>
      </c>
      <c r="I30" s="238" t="s">
        <v>5</v>
      </c>
      <c r="J30" s="238" t="s">
        <v>5</v>
      </c>
      <c r="K30" s="243">
        <v>5000</v>
      </c>
      <c r="L30" s="238" t="s">
        <v>5</v>
      </c>
      <c r="M30" s="238" t="s">
        <v>5</v>
      </c>
      <c r="N30" s="238" t="s">
        <v>5</v>
      </c>
      <c r="O30" s="243">
        <v>5000</v>
      </c>
      <c r="P30" s="238" t="s">
        <v>5</v>
      </c>
      <c r="Q30" s="238" t="s">
        <v>5</v>
      </c>
      <c r="R30" s="238" t="s">
        <v>5</v>
      </c>
      <c r="S30" s="238" t="s">
        <v>5</v>
      </c>
      <c r="T30" s="238" t="s">
        <v>5</v>
      </c>
    </row>
    <row r="31" spans="1:20" ht="19.5" customHeight="1">
      <c r="A31" s="239" t="s">
        <v>195</v>
      </c>
      <c r="B31" s="240" t="s">
        <v>5</v>
      </c>
      <c r="C31" s="240" t="s">
        <v>5</v>
      </c>
      <c r="D31" s="240" t="s">
        <v>196</v>
      </c>
      <c r="E31" s="243">
        <v>5000</v>
      </c>
      <c r="F31" s="238" t="s">
        <v>5</v>
      </c>
      <c r="G31" s="243">
        <v>5000</v>
      </c>
      <c r="H31" s="238" t="s">
        <v>5</v>
      </c>
      <c r="I31" s="238" t="s">
        <v>5</v>
      </c>
      <c r="J31" s="238" t="s">
        <v>5</v>
      </c>
      <c r="K31" s="243">
        <v>5000</v>
      </c>
      <c r="L31" s="238" t="s">
        <v>5</v>
      </c>
      <c r="M31" s="238" t="s">
        <v>5</v>
      </c>
      <c r="N31" s="238" t="s">
        <v>5</v>
      </c>
      <c r="O31" s="243">
        <v>5000</v>
      </c>
      <c r="P31" s="238" t="s">
        <v>5</v>
      </c>
      <c r="Q31" s="238" t="s">
        <v>5</v>
      </c>
      <c r="R31" s="238" t="s">
        <v>5</v>
      </c>
      <c r="S31" s="238" t="s">
        <v>5</v>
      </c>
      <c r="T31" s="238" t="s">
        <v>5</v>
      </c>
    </row>
    <row r="32" spans="1:20" ht="19.5" customHeight="1">
      <c r="A32" s="239" t="s">
        <v>171</v>
      </c>
      <c r="B32" s="240" t="s">
        <v>5</v>
      </c>
      <c r="C32" s="240" t="s">
        <v>5</v>
      </c>
      <c r="D32" s="240" t="s">
        <v>172</v>
      </c>
      <c r="E32" s="238" t="s">
        <v>5</v>
      </c>
      <c r="F32" s="238" t="s">
        <v>5</v>
      </c>
      <c r="G32" s="238" t="s">
        <v>5</v>
      </c>
      <c r="H32" s="243">
        <v>872940</v>
      </c>
      <c r="I32" s="243">
        <v>872940</v>
      </c>
      <c r="J32" s="238" t="s">
        <v>5</v>
      </c>
      <c r="K32" s="243">
        <v>872940</v>
      </c>
      <c r="L32" s="243">
        <v>872940</v>
      </c>
      <c r="M32" s="243">
        <v>872940</v>
      </c>
      <c r="N32" s="238" t="s">
        <v>5</v>
      </c>
      <c r="O32" s="238" t="s">
        <v>5</v>
      </c>
      <c r="P32" s="238" t="s">
        <v>5</v>
      </c>
      <c r="Q32" s="238" t="s">
        <v>5</v>
      </c>
      <c r="R32" s="238" t="s">
        <v>5</v>
      </c>
      <c r="S32" s="238" t="s">
        <v>5</v>
      </c>
      <c r="T32" s="238" t="s">
        <v>5</v>
      </c>
    </row>
    <row r="33" spans="1:20" ht="19.5" customHeight="1">
      <c r="A33" s="239" t="s">
        <v>173</v>
      </c>
      <c r="B33" s="240" t="s">
        <v>5</v>
      </c>
      <c r="C33" s="240" t="s">
        <v>5</v>
      </c>
      <c r="D33" s="240" t="s">
        <v>174</v>
      </c>
      <c r="E33" s="238" t="s">
        <v>5</v>
      </c>
      <c r="F33" s="238" t="s">
        <v>5</v>
      </c>
      <c r="G33" s="238" t="s">
        <v>5</v>
      </c>
      <c r="H33" s="243">
        <v>872940</v>
      </c>
      <c r="I33" s="243">
        <v>872940</v>
      </c>
      <c r="J33" s="238" t="s">
        <v>5</v>
      </c>
      <c r="K33" s="243">
        <v>872940</v>
      </c>
      <c r="L33" s="243">
        <v>872940</v>
      </c>
      <c r="M33" s="243">
        <v>872940</v>
      </c>
      <c r="N33" s="238" t="s">
        <v>5</v>
      </c>
      <c r="O33" s="238" t="s">
        <v>5</v>
      </c>
      <c r="P33" s="238" t="s">
        <v>5</v>
      </c>
      <c r="Q33" s="238" t="s">
        <v>5</v>
      </c>
      <c r="R33" s="238" t="s">
        <v>5</v>
      </c>
      <c r="S33" s="238" t="s">
        <v>5</v>
      </c>
      <c r="T33" s="238" t="s">
        <v>5</v>
      </c>
    </row>
    <row r="34" spans="1:20" ht="19.5" customHeight="1">
      <c r="A34" s="239" t="s">
        <v>175</v>
      </c>
      <c r="B34" s="240" t="s">
        <v>5</v>
      </c>
      <c r="C34" s="240" t="s">
        <v>5</v>
      </c>
      <c r="D34" s="240" t="s">
        <v>176</v>
      </c>
      <c r="E34" s="238" t="s">
        <v>5</v>
      </c>
      <c r="F34" s="238" t="s">
        <v>5</v>
      </c>
      <c r="G34" s="238" t="s">
        <v>5</v>
      </c>
      <c r="H34" s="243">
        <v>872940</v>
      </c>
      <c r="I34" s="243">
        <v>872940</v>
      </c>
      <c r="J34" s="238" t="s">
        <v>5</v>
      </c>
      <c r="K34" s="243">
        <v>872940</v>
      </c>
      <c r="L34" s="243">
        <v>872940</v>
      </c>
      <c r="M34" s="243">
        <v>872940</v>
      </c>
      <c r="N34" s="238" t="s">
        <v>5</v>
      </c>
      <c r="O34" s="238" t="s">
        <v>5</v>
      </c>
      <c r="P34" s="238" t="s">
        <v>5</v>
      </c>
      <c r="Q34" s="238" t="s">
        <v>5</v>
      </c>
      <c r="R34" s="238" t="s">
        <v>5</v>
      </c>
      <c r="S34" s="238" t="s">
        <v>5</v>
      </c>
      <c r="T34" s="238" t="s">
        <v>5</v>
      </c>
    </row>
    <row r="35" spans="1:20" ht="19.5" customHeight="1">
      <c r="A35" s="239" t="s">
        <v>177</v>
      </c>
      <c r="B35" s="240" t="s">
        <v>5</v>
      </c>
      <c r="C35" s="240" t="s">
        <v>5</v>
      </c>
      <c r="D35" s="240" t="s">
        <v>178</v>
      </c>
      <c r="E35" s="238" t="s">
        <v>5</v>
      </c>
      <c r="F35" s="238" t="s">
        <v>5</v>
      </c>
      <c r="G35" s="238" t="s">
        <v>5</v>
      </c>
      <c r="H35" s="243">
        <v>14615157</v>
      </c>
      <c r="I35" s="238" t="s">
        <v>5</v>
      </c>
      <c r="J35" s="243">
        <v>14615157</v>
      </c>
      <c r="K35" s="243">
        <v>14615157</v>
      </c>
      <c r="L35" s="238" t="s">
        <v>5</v>
      </c>
      <c r="M35" s="238" t="s">
        <v>5</v>
      </c>
      <c r="N35" s="238" t="s">
        <v>5</v>
      </c>
      <c r="O35" s="243">
        <v>14615157</v>
      </c>
      <c r="P35" s="238" t="s">
        <v>5</v>
      </c>
      <c r="Q35" s="238" t="s">
        <v>5</v>
      </c>
      <c r="R35" s="238" t="s">
        <v>5</v>
      </c>
      <c r="S35" s="238" t="s">
        <v>5</v>
      </c>
      <c r="T35" s="238" t="s">
        <v>5</v>
      </c>
    </row>
    <row r="36" spans="1:20" ht="19.5" customHeight="1">
      <c r="A36" s="239" t="s">
        <v>179</v>
      </c>
      <c r="B36" s="240" t="s">
        <v>5</v>
      </c>
      <c r="C36" s="240" t="s">
        <v>5</v>
      </c>
      <c r="D36" s="240" t="s">
        <v>180</v>
      </c>
      <c r="E36" s="238" t="s">
        <v>5</v>
      </c>
      <c r="F36" s="238" t="s">
        <v>5</v>
      </c>
      <c r="G36" s="238" t="s">
        <v>5</v>
      </c>
      <c r="H36" s="243">
        <v>14615157</v>
      </c>
      <c r="I36" s="238" t="s">
        <v>5</v>
      </c>
      <c r="J36" s="243">
        <v>14615157</v>
      </c>
      <c r="K36" s="243">
        <v>14615157</v>
      </c>
      <c r="L36" s="238" t="s">
        <v>5</v>
      </c>
      <c r="M36" s="238" t="s">
        <v>5</v>
      </c>
      <c r="N36" s="238" t="s">
        <v>5</v>
      </c>
      <c r="O36" s="243">
        <v>14615157</v>
      </c>
      <c r="P36" s="238" t="s">
        <v>5</v>
      </c>
      <c r="Q36" s="238" t="s">
        <v>5</v>
      </c>
      <c r="R36" s="238" t="s">
        <v>5</v>
      </c>
      <c r="S36" s="238" t="s">
        <v>5</v>
      </c>
      <c r="T36" s="238" t="s">
        <v>5</v>
      </c>
    </row>
    <row r="37" spans="1:20" ht="19.5" customHeight="1">
      <c r="A37" s="239" t="s">
        <v>181</v>
      </c>
      <c r="B37" s="240" t="s">
        <v>5</v>
      </c>
      <c r="C37" s="240" t="s">
        <v>5</v>
      </c>
      <c r="D37" s="240" t="s">
        <v>182</v>
      </c>
      <c r="E37" s="238" t="s">
        <v>5</v>
      </c>
      <c r="F37" s="238" t="s">
        <v>5</v>
      </c>
      <c r="G37" s="238" t="s">
        <v>5</v>
      </c>
      <c r="H37" s="243">
        <v>14515981.29</v>
      </c>
      <c r="I37" s="238" t="s">
        <v>5</v>
      </c>
      <c r="J37" s="243">
        <v>14515981.29</v>
      </c>
      <c r="K37" s="243">
        <v>14515981.29</v>
      </c>
      <c r="L37" s="238" t="s">
        <v>5</v>
      </c>
      <c r="M37" s="238" t="s">
        <v>5</v>
      </c>
      <c r="N37" s="238" t="s">
        <v>5</v>
      </c>
      <c r="O37" s="243">
        <v>14515981.29</v>
      </c>
      <c r="P37" s="238" t="s">
        <v>5</v>
      </c>
      <c r="Q37" s="238" t="s">
        <v>5</v>
      </c>
      <c r="R37" s="238" t="s">
        <v>5</v>
      </c>
      <c r="S37" s="238" t="s">
        <v>5</v>
      </c>
      <c r="T37" s="238" t="s">
        <v>5</v>
      </c>
    </row>
    <row r="38" spans="1:20" ht="19.5" customHeight="1">
      <c r="A38" s="239" t="s">
        <v>183</v>
      </c>
      <c r="B38" s="240" t="s">
        <v>5</v>
      </c>
      <c r="C38" s="240" t="s">
        <v>5</v>
      </c>
      <c r="D38" s="240" t="s">
        <v>184</v>
      </c>
      <c r="E38" s="238" t="s">
        <v>5</v>
      </c>
      <c r="F38" s="238" t="s">
        <v>5</v>
      </c>
      <c r="G38" s="238" t="s">
        <v>5</v>
      </c>
      <c r="H38" s="243">
        <v>99175.71</v>
      </c>
      <c r="I38" s="238" t="s">
        <v>5</v>
      </c>
      <c r="J38" s="243">
        <v>99175.71</v>
      </c>
      <c r="K38" s="243">
        <v>99175.71</v>
      </c>
      <c r="L38" s="238" t="s">
        <v>5</v>
      </c>
      <c r="M38" s="238" t="s">
        <v>5</v>
      </c>
      <c r="N38" s="238" t="s">
        <v>5</v>
      </c>
      <c r="O38" s="243">
        <v>99175.71</v>
      </c>
      <c r="P38" s="238" t="s">
        <v>5</v>
      </c>
      <c r="Q38" s="238" t="s">
        <v>5</v>
      </c>
      <c r="R38" s="238" t="s">
        <v>5</v>
      </c>
      <c r="S38" s="238" t="s">
        <v>5</v>
      </c>
      <c r="T38" s="238" t="s">
        <v>5</v>
      </c>
    </row>
    <row r="39" spans="1:20" ht="19.5" customHeight="1">
      <c r="A39" s="239" t="s">
        <v>230</v>
      </c>
      <c r="B39" s="240" t="s">
        <v>5</v>
      </c>
      <c r="C39" s="240" t="s">
        <v>5</v>
      </c>
      <c r="D39" s="240" t="s">
        <v>5</v>
      </c>
      <c r="E39" s="240" t="s">
        <v>5</v>
      </c>
      <c r="F39" s="240" t="s">
        <v>5</v>
      </c>
      <c r="G39" s="240" t="s">
        <v>5</v>
      </c>
      <c r="H39" s="240" t="s">
        <v>5</v>
      </c>
      <c r="I39" s="240" t="s">
        <v>5</v>
      </c>
      <c r="J39" s="240" t="s">
        <v>5</v>
      </c>
      <c r="K39" s="240" t="s">
        <v>5</v>
      </c>
      <c r="L39" s="240" t="s">
        <v>5</v>
      </c>
      <c r="M39" s="240" t="s">
        <v>5</v>
      </c>
      <c r="N39" s="240" t="s">
        <v>5</v>
      </c>
      <c r="O39" s="240" t="s">
        <v>5</v>
      </c>
      <c r="P39" s="240" t="s">
        <v>5</v>
      </c>
      <c r="Q39" s="240" t="s">
        <v>5</v>
      </c>
      <c r="R39" s="240" t="s">
        <v>5</v>
      </c>
      <c r="S39" s="240" t="s">
        <v>5</v>
      </c>
      <c r="T39" s="240" t="s">
        <v>5</v>
      </c>
    </row>
  </sheetData>
  <sheetProtection/>
  <mergeCells count="19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T3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89" t="s">
        <v>231</v>
      </c>
      <c r="E1" s="189" t="s">
        <v>231</v>
      </c>
    </row>
    <row r="2" ht="12.75">
      <c r="I2" s="221" t="s">
        <v>232</v>
      </c>
    </row>
    <row r="3" spans="1:9" ht="12.75">
      <c r="A3" s="190" t="s">
        <v>2</v>
      </c>
      <c r="I3" s="221" t="s">
        <v>3</v>
      </c>
    </row>
    <row r="4" spans="1:9" ht="19.5" customHeight="1">
      <c r="A4" s="234" t="s">
        <v>227</v>
      </c>
      <c r="B4" s="235" t="s">
        <v>5</v>
      </c>
      <c r="C4" s="235" t="s">
        <v>5</v>
      </c>
      <c r="D4" s="235" t="s">
        <v>226</v>
      </c>
      <c r="E4" s="235" t="s">
        <v>5</v>
      </c>
      <c r="F4" s="235" t="s">
        <v>5</v>
      </c>
      <c r="G4" s="235" t="s">
        <v>5</v>
      </c>
      <c r="H4" s="235" t="s">
        <v>5</v>
      </c>
      <c r="I4" s="235" t="s">
        <v>5</v>
      </c>
    </row>
    <row r="5" spans="1:9" ht="19.5" customHeight="1">
      <c r="A5" s="236" t="s">
        <v>233</v>
      </c>
      <c r="B5" s="237" t="s">
        <v>124</v>
      </c>
      <c r="C5" s="237" t="s">
        <v>9</v>
      </c>
      <c r="D5" s="237" t="s">
        <v>233</v>
      </c>
      <c r="E5" s="237" t="s">
        <v>124</v>
      </c>
      <c r="F5" s="237" t="s">
        <v>9</v>
      </c>
      <c r="G5" s="237" t="s">
        <v>233</v>
      </c>
      <c r="H5" s="237" t="s">
        <v>124</v>
      </c>
      <c r="I5" s="237" t="s">
        <v>9</v>
      </c>
    </row>
    <row r="6" spans="1:9" ht="19.5" customHeight="1">
      <c r="A6" s="236" t="s">
        <v>5</v>
      </c>
      <c r="B6" s="237" t="s">
        <v>5</v>
      </c>
      <c r="C6" s="237" t="s">
        <v>5</v>
      </c>
      <c r="D6" s="237" t="s">
        <v>5</v>
      </c>
      <c r="E6" s="237" t="s">
        <v>5</v>
      </c>
      <c r="F6" s="237" t="s">
        <v>5</v>
      </c>
      <c r="G6" s="237" t="s">
        <v>5</v>
      </c>
      <c r="H6" s="237" t="s">
        <v>5</v>
      </c>
      <c r="I6" s="237" t="s">
        <v>5</v>
      </c>
    </row>
    <row r="7" spans="1:9" ht="19.5" customHeight="1">
      <c r="A7" s="220" t="s">
        <v>234</v>
      </c>
      <c r="B7" s="242" t="s">
        <v>235</v>
      </c>
      <c r="C7" s="243">
        <v>12958697.99</v>
      </c>
      <c r="D7" s="242" t="s">
        <v>236</v>
      </c>
      <c r="E7" s="242" t="s">
        <v>237</v>
      </c>
      <c r="F7" s="243">
        <v>943624.3</v>
      </c>
      <c r="G7" s="242" t="s">
        <v>238</v>
      </c>
      <c r="H7" s="242" t="s">
        <v>239</v>
      </c>
      <c r="I7" s="238" t="s">
        <v>5</v>
      </c>
    </row>
    <row r="8" spans="1:9" ht="19.5" customHeight="1">
      <c r="A8" s="220" t="s">
        <v>240</v>
      </c>
      <c r="B8" s="242" t="s">
        <v>241</v>
      </c>
      <c r="C8" s="243">
        <v>3431144</v>
      </c>
      <c r="D8" s="242" t="s">
        <v>242</v>
      </c>
      <c r="E8" s="242" t="s">
        <v>243</v>
      </c>
      <c r="F8" s="243">
        <v>254306.22</v>
      </c>
      <c r="G8" s="242" t="s">
        <v>244</v>
      </c>
      <c r="H8" s="242" t="s">
        <v>245</v>
      </c>
      <c r="I8" s="238" t="s">
        <v>5</v>
      </c>
    </row>
    <row r="9" spans="1:9" ht="19.5" customHeight="1">
      <c r="A9" s="220" t="s">
        <v>246</v>
      </c>
      <c r="B9" s="242" t="s">
        <v>247</v>
      </c>
      <c r="C9" s="243">
        <v>3141288</v>
      </c>
      <c r="D9" s="242" t="s">
        <v>248</v>
      </c>
      <c r="E9" s="242" t="s">
        <v>249</v>
      </c>
      <c r="F9" s="238" t="s">
        <v>5</v>
      </c>
      <c r="G9" s="242" t="s">
        <v>250</v>
      </c>
      <c r="H9" s="242" t="s">
        <v>251</v>
      </c>
      <c r="I9" s="238" t="s">
        <v>5</v>
      </c>
    </row>
    <row r="10" spans="1:9" ht="19.5" customHeight="1">
      <c r="A10" s="220" t="s">
        <v>252</v>
      </c>
      <c r="B10" s="242" t="s">
        <v>253</v>
      </c>
      <c r="C10" s="243">
        <v>1034550</v>
      </c>
      <c r="D10" s="242" t="s">
        <v>254</v>
      </c>
      <c r="E10" s="242" t="s">
        <v>255</v>
      </c>
      <c r="F10" s="238" t="s">
        <v>5</v>
      </c>
      <c r="G10" s="242" t="s">
        <v>256</v>
      </c>
      <c r="H10" s="242" t="s">
        <v>257</v>
      </c>
      <c r="I10" s="238" t="s">
        <v>5</v>
      </c>
    </row>
    <row r="11" spans="1:9" ht="19.5" customHeight="1">
      <c r="A11" s="220" t="s">
        <v>258</v>
      </c>
      <c r="B11" s="242" t="s">
        <v>259</v>
      </c>
      <c r="C11" s="238" t="s">
        <v>5</v>
      </c>
      <c r="D11" s="242" t="s">
        <v>260</v>
      </c>
      <c r="E11" s="242" t="s">
        <v>261</v>
      </c>
      <c r="F11" s="238" t="s">
        <v>5</v>
      </c>
      <c r="G11" s="242" t="s">
        <v>262</v>
      </c>
      <c r="H11" s="242" t="s">
        <v>263</v>
      </c>
      <c r="I11" s="238" t="s">
        <v>5</v>
      </c>
    </row>
    <row r="12" spans="1:9" ht="19.5" customHeight="1">
      <c r="A12" s="220" t="s">
        <v>264</v>
      </c>
      <c r="B12" s="242" t="s">
        <v>265</v>
      </c>
      <c r="C12" s="243">
        <v>2144371</v>
      </c>
      <c r="D12" s="242" t="s">
        <v>266</v>
      </c>
      <c r="E12" s="242" t="s">
        <v>267</v>
      </c>
      <c r="F12" s="243">
        <v>1550</v>
      </c>
      <c r="G12" s="242" t="s">
        <v>268</v>
      </c>
      <c r="H12" s="242" t="s">
        <v>269</v>
      </c>
      <c r="I12" s="238" t="s">
        <v>5</v>
      </c>
    </row>
    <row r="13" spans="1:9" ht="19.5" customHeight="1">
      <c r="A13" s="220" t="s">
        <v>270</v>
      </c>
      <c r="B13" s="242" t="s">
        <v>271</v>
      </c>
      <c r="C13" s="243">
        <v>1161701.76</v>
      </c>
      <c r="D13" s="242" t="s">
        <v>272</v>
      </c>
      <c r="E13" s="242" t="s">
        <v>273</v>
      </c>
      <c r="F13" s="243">
        <v>20127.48</v>
      </c>
      <c r="G13" s="242" t="s">
        <v>274</v>
      </c>
      <c r="H13" s="242" t="s">
        <v>275</v>
      </c>
      <c r="I13" s="238" t="s">
        <v>5</v>
      </c>
    </row>
    <row r="14" spans="1:9" ht="19.5" customHeight="1">
      <c r="A14" s="220" t="s">
        <v>276</v>
      </c>
      <c r="B14" s="242" t="s">
        <v>277</v>
      </c>
      <c r="C14" s="243">
        <v>44406.35</v>
      </c>
      <c r="D14" s="242" t="s">
        <v>278</v>
      </c>
      <c r="E14" s="242" t="s">
        <v>279</v>
      </c>
      <c r="F14" s="243">
        <v>11460</v>
      </c>
      <c r="G14" s="242" t="s">
        <v>280</v>
      </c>
      <c r="H14" s="242" t="s">
        <v>281</v>
      </c>
      <c r="I14" s="238" t="s">
        <v>5</v>
      </c>
    </row>
    <row r="15" spans="1:9" ht="19.5" customHeight="1">
      <c r="A15" s="220" t="s">
        <v>282</v>
      </c>
      <c r="B15" s="242" t="s">
        <v>283</v>
      </c>
      <c r="C15" s="243">
        <v>805028.8</v>
      </c>
      <c r="D15" s="242" t="s">
        <v>284</v>
      </c>
      <c r="E15" s="242" t="s">
        <v>285</v>
      </c>
      <c r="F15" s="238" t="s">
        <v>5</v>
      </c>
      <c r="G15" s="242" t="s">
        <v>286</v>
      </c>
      <c r="H15" s="242" t="s">
        <v>287</v>
      </c>
      <c r="I15" s="238" t="s">
        <v>5</v>
      </c>
    </row>
    <row r="16" spans="1:9" ht="19.5" customHeight="1">
      <c r="A16" s="220" t="s">
        <v>288</v>
      </c>
      <c r="B16" s="242" t="s">
        <v>289</v>
      </c>
      <c r="C16" s="243">
        <v>251848.6</v>
      </c>
      <c r="D16" s="242" t="s">
        <v>290</v>
      </c>
      <c r="E16" s="242" t="s">
        <v>291</v>
      </c>
      <c r="F16" s="243">
        <v>75128.3</v>
      </c>
      <c r="G16" s="242" t="s">
        <v>292</v>
      </c>
      <c r="H16" s="242" t="s">
        <v>293</v>
      </c>
      <c r="I16" s="238" t="s">
        <v>5</v>
      </c>
    </row>
    <row r="17" spans="1:9" ht="19.5" customHeight="1">
      <c r="A17" s="220" t="s">
        <v>294</v>
      </c>
      <c r="B17" s="242" t="s">
        <v>295</v>
      </c>
      <c r="C17" s="243">
        <v>71419.48</v>
      </c>
      <c r="D17" s="242" t="s">
        <v>296</v>
      </c>
      <c r="E17" s="242" t="s">
        <v>297</v>
      </c>
      <c r="F17" s="243">
        <v>8370</v>
      </c>
      <c r="G17" s="242" t="s">
        <v>298</v>
      </c>
      <c r="H17" s="242" t="s">
        <v>299</v>
      </c>
      <c r="I17" s="238" t="s">
        <v>5</v>
      </c>
    </row>
    <row r="18" spans="1:9" ht="19.5" customHeight="1">
      <c r="A18" s="220" t="s">
        <v>300</v>
      </c>
      <c r="B18" s="242" t="s">
        <v>176</v>
      </c>
      <c r="C18" s="243">
        <v>872940</v>
      </c>
      <c r="D18" s="242" t="s">
        <v>301</v>
      </c>
      <c r="E18" s="242" t="s">
        <v>302</v>
      </c>
      <c r="F18" s="238" t="s">
        <v>5</v>
      </c>
      <c r="G18" s="242" t="s">
        <v>303</v>
      </c>
      <c r="H18" s="242" t="s">
        <v>304</v>
      </c>
      <c r="I18" s="238" t="s">
        <v>5</v>
      </c>
    </row>
    <row r="19" spans="1:9" ht="19.5" customHeight="1">
      <c r="A19" s="220" t="s">
        <v>305</v>
      </c>
      <c r="B19" s="242" t="s">
        <v>306</v>
      </c>
      <c r="C19" s="238" t="s">
        <v>5</v>
      </c>
      <c r="D19" s="242" t="s">
        <v>307</v>
      </c>
      <c r="E19" s="242" t="s">
        <v>308</v>
      </c>
      <c r="F19" s="238" t="s">
        <v>5</v>
      </c>
      <c r="G19" s="242" t="s">
        <v>309</v>
      </c>
      <c r="H19" s="242" t="s">
        <v>310</v>
      </c>
      <c r="I19" s="238" t="s">
        <v>5</v>
      </c>
    </row>
    <row r="20" spans="1:9" ht="19.5" customHeight="1">
      <c r="A20" s="220" t="s">
        <v>311</v>
      </c>
      <c r="B20" s="242" t="s">
        <v>312</v>
      </c>
      <c r="C20" s="238" t="s">
        <v>5</v>
      </c>
      <c r="D20" s="242" t="s">
        <v>313</v>
      </c>
      <c r="E20" s="242" t="s">
        <v>314</v>
      </c>
      <c r="F20" s="238" t="s">
        <v>5</v>
      </c>
      <c r="G20" s="242" t="s">
        <v>315</v>
      </c>
      <c r="H20" s="242" t="s">
        <v>316</v>
      </c>
      <c r="I20" s="238" t="s">
        <v>5</v>
      </c>
    </row>
    <row r="21" spans="1:9" ht="19.5" customHeight="1">
      <c r="A21" s="220" t="s">
        <v>317</v>
      </c>
      <c r="B21" s="242" t="s">
        <v>318</v>
      </c>
      <c r="C21" s="243">
        <v>274566.05</v>
      </c>
      <c r="D21" s="242" t="s">
        <v>319</v>
      </c>
      <c r="E21" s="242" t="s">
        <v>320</v>
      </c>
      <c r="F21" s="238" t="s">
        <v>5</v>
      </c>
      <c r="G21" s="242" t="s">
        <v>321</v>
      </c>
      <c r="H21" s="242" t="s">
        <v>322</v>
      </c>
      <c r="I21" s="238" t="s">
        <v>5</v>
      </c>
    </row>
    <row r="22" spans="1:9" ht="19.5" customHeight="1">
      <c r="A22" s="220" t="s">
        <v>323</v>
      </c>
      <c r="B22" s="242" t="s">
        <v>324</v>
      </c>
      <c r="C22" s="238" t="s">
        <v>5</v>
      </c>
      <c r="D22" s="242" t="s">
        <v>325</v>
      </c>
      <c r="E22" s="242" t="s">
        <v>326</v>
      </c>
      <c r="F22" s="238" t="s">
        <v>5</v>
      </c>
      <c r="G22" s="242" t="s">
        <v>327</v>
      </c>
      <c r="H22" s="242" t="s">
        <v>328</v>
      </c>
      <c r="I22" s="238" t="s">
        <v>5</v>
      </c>
    </row>
    <row r="23" spans="1:9" ht="19.5" customHeight="1">
      <c r="A23" s="220" t="s">
        <v>329</v>
      </c>
      <c r="B23" s="242" t="s">
        <v>330</v>
      </c>
      <c r="C23" s="243">
        <v>274566.05</v>
      </c>
      <c r="D23" s="242" t="s">
        <v>331</v>
      </c>
      <c r="E23" s="242" t="s">
        <v>332</v>
      </c>
      <c r="F23" s="238" t="s">
        <v>5</v>
      </c>
      <c r="G23" s="242" t="s">
        <v>333</v>
      </c>
      <c r="H23" s="242" t="s">
        <v>334</v>
      </c>
      <c r="I23" s="238" t="s">
        <v>5</v>
      </c>
    </row>
    <row r="24" spans="1:9" ht="19.5" customHeight="1">
      <c r="A24" s="220" t="s">
        <v>335</v>
      </c>
      <c r="B24" s="242" t="s">
        <v>336</v>
      </c>
      <c r="C24" s="238" t="s">
        <v>5</v>
      </c>
      <c r="D24" s="242" t="s">
        <v>337</v>
      </c>
      <c r="E24" s="242" t="s">
        <v>338</v>
      </c>
      <c r="F24" s="238" t="s">
        <v>5</v>
      </c>
      <c r="G24" s="242" t="s">
        <v>339</v>
      </c>
      <c r="H24" s="242" t="s">
        <v>340</v>
      </c>
      <c r="I24" s="238" t="s">
        <v>5</v>
      </c>
    </row>
    <row r="25" spans="1:9" ht="19.5" customHeight="1">
      <c r="A25" s="220" t="s">
        <v>341</v>
      </c>
      <c r="B25" s="242" t="s">
        <v>342</v>
      </c>
      <c r="C25" s="238" t="s">
        <v>5</v>
      </c>
      <c r="D25" s="242" t="s">
        <v>343</v>
      </c>
      <c r="E25" s="242" t="s">
        <v>344</v>
      </c>
      <c r="F25" s="238" t="s">
        <v>5</v>
      </c>
      <c r="G25" s="242" t="s">
        <v>345</v>
      </c>
      <c r="H25" s="242" t="s">
        <v>346</v>
      </c>
      <c r="I25" s="238" t="s">
        <v>5</v>
      </c>
    </row>
    <row r="26" spans="1:9" ht="19.5" customHeight="1">
      <c r="A26" s="220" t="s">
        <v>347</v>
      </c>
      <c r="B26" s="242" t="s">
        <v>348</v>
      </c>
      <c r="C26" s="238" t="s">
        <v>5</v>
      </c>
      <c r="D26" s="242" t="s">
        <v>349</v>
      </c>
      <c r="E26" s="242" t="s">
        <v>350</v>
      </c>
      <c r="F26" s="238" t="s">
        <v>5</v>
      </c>
      <c r="G26" s="242" t="s">
        <v>351</v>
      </c>
      <c r="H26" s="242" t="s">
        <v>352</v>
      </c>
      <c r="I26" s="238" t="s">
        <v>5</v>
      </c>
    </row>
    <row r="27" spans="1:9" ht="19.5" customHeight="1">
      <c r="A27" s="220" t="s">
        <v>353</v>
      </c>
      <c r="B27" s="242" t="s">
        <v>354</v>
      </c>
      <c r="C27" s="238" t="s">
        <v>5</v>
      </c>
      <c r="D27" s="242" t="s">
        <v>355</v>
      </c>
      <c r="E27" s="242" t="s">
        <v>356</v>
      </c>
      <c r="F27" s="238" t="s">
        <v>5</v>
      </c>
      <c r="G27" s="242" t="s">
        <v>357</v>
      </c>
      <c r="H27" s="242" t="s">
        <v>358</v>
      </c>
      <c r="I27" s="238" t="s">
        <v>5</v>
      </c>
    </row>
    <row r="28" spans="1:9" ht="19.5" customHeight="1">
      <c r="A28" s="220" t="s">
        <v>359</v>
      </c>
      <c r="B28" s="242" t="s">
        <v>360</v>
      </c>
      <c r="C28" s="238" t="s">
        <v>5</v>
      </c>
      <c r="D28" s="242" t="s">
        <v>361</v>
      </c>
      <c r="E28" s="242" t="s">
        <v>362</v>
      </c>
      <c r="F28" s="238" t="s">
        <v>5</v>
      </c>
      <c r="G28" s="242" t="s">
        <v>363</v>
      </c>
      <c r="H28" s="242" t="s">
        <v>364</v>
      </c>
      <c r="I28" s="238" t="s">
        <v>5</v>
      </c>
    </row>
    <row r="29" spans="1:9" ht="19.5" customHeight="1">
      <c r="A29" s="220" t="s">
        <v>365</v>
      </c>
      <c r="B29" s="242" t="s">
        <v>366</v>
      </c>
      <c r="C29" s="238" t="s">
        <v>5</v>
      </c>
      <c r="D29" s="242" t="s">
        <v>367</v>
      </c>
      <c r="E29" s="242" t="s">
        <v>368</v>
      </c>
      <c r="F29" s="243">
        <v>65514</v>
      </c>
      <c r="G29" s="242" t="s">
        <v>369</v>
      </c>
      <c r="H29" s="242" t="s">
        <v>370</v>
      </c>
      <c r="I29" s="238" t="s">
        <v>5</v>
      </c>
    </row>
    <row r="30" spans="1:9" ht="19.5" customHeight="1">
      <c r="A30" s="220" t="s">
        <v>371</v>
      </c>
      <c r="B30" s="242" t="s">
        <v>372</v>
      </c>
      <c r="C30" s="238" t="s">
        <v>5</v>
      </c>
      <c r="D30" s="242" t="s">
        <v>373</v>
      </c>
      <c r="E30" s="242" t="s">
        <v>374</v>
      </c>
      <c r="F30" s="243">
        <v>42290.3</v>
      </c>
      <c r="G30" s="242" t="s">
        <v>375</v>
      </c>
      <c r="H30" s="242" t="s">
        <v>376</v>
      </c>
      <c r="I30" s="238" t="s">
        <v>5</v>
      </c>
    </row>
    <row r="31" spans="1:9" ht="19.5" customHeight="1">
      <c r="A31" s="220" t="s">
        <v>377</v>
      </c>
      <c r="B31" s="242" t="s">
        <v>378</v>
      </c>
      <c r="C31" s="238" t="s">
        <v>5</v>
      </c>
      <c r="D31" s="242" t="s">
        <v>379</v>
      </c>
      <c r="E31" s="242" t="s">
        <v>380</v>
      </c>
      <c r="F31" s="243">
        <v>93628</v>
      </c>
      <c r="G31" s="242" t="s">
        <v>381</v>
      </c>
      <c r="H31" s="242" t="s">
        <v>382</v>
      </c>
      <c r="I31" s="238" t="s">
        <v>5</v>
      </c>
    </row>
    <row r="32" spans="1:9" ht="19.5" customHeight="1">
      <c r="A32" s="220" t="s">
        <v>383</v>
      </c>
      <c r="B32" s="242" t="s">
        <v>384</v>
      </c>
      <c r="C32" s="238" t="s">
        <v>5</v>
      </c>
      <c r="D32" s="242" t="s">
        <v>385</v>
      </c>
      <c r="E32" s="242" t="s">
        <v>386</v>
      </c>
      <c r="F32" s="243">
        <v>371250</v>
      </c>
      <c r="G32" s="242" t="s">
        <v>387</v>
      </c>
      <c r="H32" s="242" t="s">
        <v>388</v>
      </c>
      <c r="I32" s="238" t="s">
        <v>5</v>
      </c>
    </row>
    <row r="33" spans="1:9" ht="19.5" customHeight="1">
      <c r="A33" s="220" t="s">
        <v>389</v>
      </c>
      <c r="B33" s="242" t="s">
        <v>390</v>
      </c>
      <c r="C33" s="238" t="s">
        <v>5</v>
      </c>
      <c r="D33" s="242" t="s">
        <v>391</v>
      </c>
      <c r="E33" s="242" t="s">
        <v>392</v>
      </c>
      <c r="F33" s="238" t="s">
        <v>5</v>
      </c>
      <c r="G33" s="242" t="s">
        <v>393</v>
      </c>
      <c r="H33" s="242" t="s">
        <v>394</v>
      </c>
      <c r="I33" s="238" t="s">
        <v>5</v>
      </c>
    </row>
    <row r="34" spans="1:9" ht="19.5" customHeight="1">
      <c r="A34" s="220" t="s">
        <v>5</v>
      </c>
      <c r="B34" s="242" t="s">
        <v>5</v>
      </c>
      <c r="C34" s="238" t="s">
        <v>5</v>
      </c>
      <c r="D34" s="242" t="s">
        <v>395</v>
      </c>
      <c r="E34" s="242" t="s">
        <v>396</v>
      </c>
      <c r="F34" s="238" t="s">
        <v>5</v>
      </c>
      <c r="G34" s="242" t="s">
        <v>397</v>
      </c>
      <c r="H34" s="242" t="s">
        <v>398</v>
      </c>
      <c r="I34" s="238" t="s">
        <v>5</v>
      </c>
    </row>
    <row r="35" spans="1:9" ht="19.5" customHeight="1">
      <c r="A35" s="220" t="s">
        <v>5</v>
      </c>
      <c r="B35" s="242" t="s">
        <v>5</v>
      </c>
      <c r="C35" s="238" t="s">
        <v>5</v>
      </c>
      <c r="D35" s="242" t="s">
        <v>399</v>
      </c>
      <c r="E35" s="242" t="s">
        <v>400</v>
      </c>
      <c r="F35" s="238" t="s">
        <v>5</v>
      </c>
      <c r="G35" s="242" t="s">
        <v>5</v>
      </c>
      <c r="H35" s="242" t="s">
        <v>5</v>
      </c>
      <c r="I35" s="238" t="s">
        <v>5</v>
      </c>
    </row>
    <row r="36" spans="1:9" ht="19.5" customHeight="1">
      <c r="A36" s="220" t="s">
        <v>5</v>
      </c>
      <c r="B36" s="242" t="s">
        <v>5</v>
      </c>
      <c r="C36" s="238" t="s">
        <v>5</v>
      </c>
      <c r="D36" s="242" t="s">
        <v>401</v>
      </c>
      <c r="E36" s="242" t="s">
        <v>402</v>
      </c>
      <c r="F36" s="238" t="s">
        <v>5</v>
      </c>
      <c r="G36" s="242" t="s">
        <v>5</v>
      </c>
      <c r="H36" s="242" t="s">
        <v>5</v>
      </c>
      <c r="I36" s="238" t="s">
        <v>5</v>
      </c>
    </row>
    <row r="37" spans="1:9" ht="19.5" customHeight="1">
      <c r="A37" s="220" t="s">
        <v>5</v>
      </c>
      <c r="B37" s="242" t="s">
        <v>5</v>
      </c>
      <c r="C37" s="238" t="s">
        <v>5</v>
      </c>
      <c r="D37" s="242" t="s">
        <v>403</v>
      </c>
      <c r="E37" s="242" t="s">
        <v>404</v>
      </c>
      <c r="F37" s="238" t="s">
        <v>5</v>
      </c>
      <c r="G37" s="242" t="s">
        <v>5</v>
      </c>
      <c r="H37" s="242" t="s">
        <v>5</v>
      </c>
      <c r="I37" s="238" t="s">
        <v>5</v>
      </c>
    </row>
    <row r="38" spans="1:9" ht="19.5" customHeight="1">
      <c r="A38" s="220" t="s">
        <v>5</v>
      </c>
      <c r="B38" s="242" t="s">
        <v>5</v>
      </c>
      <c r="C38" s="238" t="s">
        <v>5</v>
      </c>
      <c r="D38" s="242" t="s">
        <v>405</v>
      </c>
      <c r="E38" s="242" t="s">
        <v>406</v>
      </c>
      <c r="F38" s="238" t="s">
        <v>5</v>
      </c>
      <c r="G38" s="242" t="s">
        <v>5</v>
      </c>
      <c r="H38" s="242" t="s">
        <v>5</v>
      </c>
      <c r="I38" s="238" t="s">
        <v>5</v>
      </c>
    </row>
    <row r="39" spans="1:9" ht="19.5" customHeight="1">
      <c r="A39" s="220" t="s">
        <v>5</v>
      </c>
      <c r="B39" s="242" t="s">
        <v>5</v>
      </c>
      <c r="C39" s="238" t="s">
        <v>5</v>
      </c>
      <c r="D39" s="242" t="s">
        <v>407</v>
      </c>
      <c r="E39" s="242" t="s">
        <v>408</v>
      </c>
      <c r="F39" s="238" t="s">
        <v>5</v>
      </c>
      <c r="G39" s="242" t="s">
        <v>5</v>
      </c>
      <c r="H39" s="242" t="s">
        <v>5</v>
      </c>
      <c r="I39" s="238" t="s">
        <v>5</v>
      </c>
    </row>
    <row r="40" spans="1:9" ht="19.5" customHeight="1">
      <c r="A40" s="211" t="s">
        <v>409</v>
      </c>
      <c r="B40" s="229" t="s">
        <v>5</v>
      </c>
      <c r="C40" s="243">
        <v>13233264.04</v>
      </c>
      <c r="D40" s="229" t="s">
        <v>410</v>
      </c>
      <c r="E40" s="229" t="s">
        <v>5</v>
      </c>
      <c r="F40" s="229" t="s">
        <v>5</v>
      </c>
      <c r="G40" s="229" t="s">
        <v>5</v>
      </c>
      <c r="H40" s="229" t="s">
        <v>5</v>
      </c>
      <c r="I40" s="243">
        <v>943624.3</v>
      </c>
    </row>
    <row r="41" spans="1:9" ht="19.5" customHeight="1">
      <c r="A41" s="239" t="s">
        <v>411</v>
      </c>
      <c r="B41" s="240" t="s">
        <v>5</v>
      </c>
      <c r="C41" s="240" t="s">
        <v>5</v>
      </c>
      <c r="D41" s="240" t="s">
        <v>5</v>
      </c>
      <c r="E41" s="240" t="s">
        <v>5</v>
      </c>
      <c r="F41" s="240" t="s">
        <v>5</v>
      </c>
      <c r="G41" s="240" t="s">
        <v>5</v>
      </c>
      <c r="H41" s="240" t="s">
        <v>5</v>
      </c>
      <c r="I41" s="24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89" t="s">
        <v>412</v>
      </c>
      <c r="K1" s="189" t="s">
        <v>412</v>
      </c>
    </row>
    <row r="2" ht="14.25">
      <c r="T2" s="241" t="s">
        <v>413</v>
      </c>
    </row>
    <row r="3" spans="1:20" ht="14.25">
      <c r="A3" s="233" t="s">
        <v>2</v>
      </c>
      <c r="T3" s="241" t="s">
        <v>3</v>
      </c>
    </row>
    <row r="4" spans="1:20" ht="19.5" customHeight="1">
      <c r="A4" s="234" t="s">
        <v>7</v>
      </c>
      <c r="B4" s="235" t="s">
        <v>5</v>
      </c>
      <c r="C4" s="235" t="s">
        <v>5</v>
      </c>
      <c r="D4" s="235" t="s">
        <v>5</v>
      </c>
      <c r="E4" s="235" t="s">
        <v>221</v>
      </c>
      <c r="F4" s="235" t="s">
        <v>5</v>
      </c>
      <c r="G4" s="235" t="s">
        <v>5</v>
      </c>
      <c r="H4" s="235" t="s">
        <v>222</v>
      </c>
      <c r="I4" s="235" t="s">
        <v>5</v>
      </c>
      <c r="J4" s="235" t="s">
        <v>5</v>
      </c>
      <c r="K4" s="235" t="s">
        <v>223</v>
      </c>
      <c r="L4" s="235" t="s">
        <v>5</v>
      </c>
      <c r="M4" s="235" t="s">
        <v>5</v>
      </c>
      <c r="N4" s="235" t="s">
        <v>5</v>
      </c>
      <c r="O4" s="235" t="s">
        <v>5</v>
      </c>
      <c r="P4" s="235" t="s">
        <v>108</v>
      </c>
      <c r="Q4" s="235" t="s">
        <v>5</v>
      </c>
      <c r="R4" s="235" t="s">
        <v>5</v>
      </c>
      <c r="S4" s="235" t="s">
        <v>5</v>
      </c>
      <c r="T4" s="235" t="s">
        <v>5</v>
      </c>
    </row>
    <row r="5" spans="1:20" ht="19.5" customHeight="1">
      <c r="A5" s="236" t="s">
        <v>123</v>
      </c>
      <c r="B5" s="237" t="s">
        <v>5</v>
      </c>
      <c r="C5" s="237" t="s">
        <v>5</v>
      </c>
      <c r="D5" s="237" t="s">
        <v>124</v>
      </c>
      <c r="E5" s="237" t="s">
        <v>130</v>
      </c>
      <c r="F5" s="237" t="s">
        <v>224</v>
      </c>
      <c r="G5" s="237" t="s">
        <v>225</v>
      </c>
      <c r="H5" s="237" t="s">
        <v>130</v>
      </c>
      <c r="I5" s="237" t="s">
        <v>188</v>
      </c>
      <c r="J5" s="237" t="s">
        <v>189</v>
      </c>
      <c r="K5" s="237" t="s">
        <v>130</v>
      </c>
      <c r="L5" s="237" t="s">
        <v>188</v>
      </c>
      <c r="M5" s="237" t="s">
        <v>5</v>
      </c>
      <c r="N5" s="237" t="s">
        <v>188</v>
      </c>
      <c r="O5" s="237" t="s">
        <v>189</v>
      </c>
      <c r="P5" s="237" t="s">
        <v>130</v>
      </c>
      <c r="Q5" s="237" t="s">
        <v>224</v>
      </c>
      <c r="R5" s="237" t="s">
        <v>225</v>
      </c>
      <c r="S5" s="237" t="s">
        <v>225</v>
      </c>
      <c r="T5" s="237" t="s">
        <v>5</v>
      </c>
    </row>
    <row r="6" spans="1:20" ht="19.5" customHeight="1">
      <c r="A6" s="236" t="s">
        <v>5</v>
      </c>
      <c r="B6" s="237" t="s">
        <v>5</v>
      </c>
      <c r="C6" s="237" t="s">
        <v>5</v>
      </c>
      <c r="D6" s="237" t="s">
        <v>5</v>
      </c>
      <c r="E6" s="237" t="s">
        <v>5</v>
      </c>
      <c r="F6" s="237" t="s">
        <v>5</v>
      </c>
      <c r="G6" s="237" t="s">
        <v>125</v>
      </c>
      <c r="H6" s="237" t="s">
        <v>5</v>
      </c>
      <c r="I6" s="237" t="s">
        <v>5</v>
      </c>
      <c r="J6" s="237" t="s">
        <v>125</v>
      </c>
      <c r="K6" s="237" t="s">
        <v>5</v>
      </c>
      <c r="L6" s="237" t="s">
        <v>125</v>
      </c>
      <c r="M6" s="237" t="s">
        <v>227</v>
      </c>
      <c r="N6" s="237" t="s">
        <v>226</v>
      </c>
      <c r="O6" s="237" t="s">
        <v>125</v>
      </c>
      <c r="P6" s="237" t="s">
        <v>5</v>
      </c>
      <c r="Q6" s="237" t="s">
        <v>5</v>
      </c>
      <c r="R6" s="237" t="s">
        <v>125</v>
      </c>
      <c r="S6" s="237" t="s">
        <v>228</v>
      </c>
      <c r="T6" s="237" t="s">
        <v>229</v>
      </c>
    </row>
    <row r="7" spans="1:20" ht="19.5" customHeight="1">
      <c r="A7" s="236" t="s">
        <v>5</v>
      </c>
      <c r="B7" s="237" t="s">
        <v>5</v>
      </c>
      <c r="C7" s="237" t="s">
        <v>5</v>
      </c>
      <c r="D7" s="237" t="s">
        <v>5</v>
      </c>
      <c r="E7" s="237" t="s">
        <v>5</v>
      </c>
      <c r="F7" s="237" t="s">
        <v>5</v>
      </c>
      <c r="G7" s="237" t="s">
        <v>5</v>
      </c>
      <c r="H7" s="237" t="s">
        <v>5</v>
      </c>
      <c r="I7" s="237" t="s">
        <v>5</v>
      </c>
      <c r="J7" s="237" t="s">
        <v>5</v>
      </c>
      <c r="K7" s="237" t="s">
        <v>5</v>
      </c>
      <c r="L7" s="237" t="s">
        <v>5</v>
      </c>
      <c r="M7" s="237" t="s">
        <v>5</v>
      </c>
      <c r="N7" s="237" t="s">
        <v>5</v>
      </c>
      <c r="O7" s="237" t="s">
        <v>5</v>
      </c>
      <c r="P7" s="237" t="s">
        <v>5</v>
      </c>
      <c r="Q7" s="237" t="s">
        <v>5</v>
      </c>
      <c r="R7" s="237" t="s">
        <v>5</v>
      </c>
      <c r="S7" s="237" t="s">
        <v>5</v>
      </c>
      <c r="T7" s="237" t="s">
        <v>5</v>
      </c>
    </row>
    <row r="8" spans="1:20" ht="19.5" customHeight="1">
      <c r="A8" s="236" t="s">
        <v>127</v>
      </c>
      <c r="B8" s="237" t="s">
        <v>128</v>
      </c>
      <c r="C8" s="237" t="s">
        <v>129</v>
      </c>
      <c r="D8" s="237" t="s">
        <v>11</v>
      </c>
      <c r="E8" s="229" t="s">
        <v>12</v>
      </c>
      <c r="F8" s="229" t="s">
        <v>13</v>
      </c>
      <c r="G8" s="229" t="s">
        <v>21</v>
      </c>
      <c r="H8" s="229" t="s">
        <v>25</v>
      </c>
      <c r="I8" s="229" t="s">
        <v>29</v>
      </c>
      <c r="J8" s="229" t="s">
        <v>33</v>
      </c>
      <c r="K8" s="229" t="s">
        <v>37</v>
      </c>
      <c r="L8" s="229" t="s">
        <v>41</v>
      </c>
      <c r="M8" s="229" t="s">
        <v>44</v>
      </c>
      <c r="N8" s="229" t="s">
        <v>47</v>
      </c>
      <c r="O8" s="229" t="s">
        <v>50</v>
      </c>
      <c r="P8" s="229" t="s">
        <v>53</v>
      </c>
      <c r="Q8" s="229" t="s">
        <v>56</v>
      </c>
      <c r="R8" s="229" t="s">
        <v>59</v>
      </c>
      <c r="S8" s="229" t="s">
        <v>62</v>
      </c>
      <c r="T8" s="229" t="s">
        <v>65</v>
      </c>
    </row>
    <row r="9" spans="1:20" ht="19.5" customHeight="1">
      <c r="A9" s="236" t="s">
        <v>5</v>
      </c>
      <c r="B9" s="237" t="s">
        <v>5</v>
      </c>
      <c r="C9" s="237" t="s">
        <v>5</v>
      </c>
      <c r="D9" s="237" t="s">
        <v>130</v>
      </c>
      <c r="E9" s="238" t="s">
        <v>5</v>
      </c>
      <c r="F9" s="238" t="s">
        <v>5</v>
      </c>
      <c r="G9" s="238" t="s">
        <v>5</v>
      </c>
      <c r="H9" s="238" t="s">
        <v>5</v>
      </c>
      <c r="I9" s="238" t="s">
        <v>5</v>
      </c>
      <c r="J9" s="238" t="s">
        <v>5</v>
      </c>
      <c r="K9" s="238" t="s">
        <v>5</v>
      </c>
      <c r="L9" s="238" t="s">
        <v>5</v>
      </c>
      <c r="M9" s="238" t="s">
        <v>5</v>
      </c>
      <c r="N9" s="238" t="s">
        <v>5</v>
      </c>
      <c r="O9" s="238" t="s">
        <v>5</v>
      </c>
      <c r="P9" s="238" t="s">
        <v>5</v>
      </c>
      <c r="Q9" s="238" t="s">
        <v>5</v>
      </c>
      <c r="R9" s="238" t="s">
        <v>5</v>
      </c>
      <c r="S9" s="238" t="s">
        <v>5</v>
      </c>
      <c r="T9" s="238" t="s">
        <v>5</v>
      </c>
    </row>
    <row r="10" spans="1:20" ht="19.5" customHeight="1">
      <c r="A10" s="239" t="s">
        <v>5</v>
      </c>
      <c r="B10" s="240" t="s">
        <v>5</v>
      </c>
      <c r="C10" s="240" t="s">
        <v>5</v>
      </c>
      <c r="D10" s="240" t="s">
        <v>5</v>
      </c>
      <c r="E10" s="238" t="s">
        <v>5</v>
      </c>
      <c r="F10" s="238" t="s">
        <v>5</v>
      </c>
      <c r="G10" s="238" t="s">
        <v>5</v>
      </c>
      <c r="H10" s="238" t="s">
        <v>5</v>
      </c>
      <c r="I10" s="238" t="s">
        <v>5</v>
      </c>
      <c r="J10" s="238" t="s">
        <v>5</v>
      </c>
      <c r="K10" s="238" t="s">
        <v>5</v>
      </c>
      <c r="L10" s="238" t="s">
        <v>5</v>
      </c>
      <c r="M10" s="238" t="s">
        <v>5</v>
      </c>
      <c r="N10" s="238" t="s">
        <v>5</v>
      </c>
      <c r="O10" s="238" t="s">
        <v>5</v>
      </c>
      <c r="P10" s="238" t="s">
        <v>5</v>
      </c>
      <c r="Q10" s="238" t="s">
        <v>5</v>
      </c>
      <c r="R10" s="238" t="s">
        <v>5</v>
      </c>
      <c r="S10" s="238" t="s">
        <v>5</v>
      </c>
      <c r="T10" s="238" t="s">
        <v>5</v>
      </c>
    </row>
    <row r="11" spans="1:20" ht="19.5" customHeight="1">
      <c r="A11" s="239" t="s">
        <v>5</v>
      </c>
      <c r="B11" s="240" t="s">
        <v>5</v>
      </c>
      <c r="C11" s="240" t="s">
        <v>5</v>
      </c>
      <c r="D11" s="240" t="s">
        <v>5</v>
      </c>
      <c r="E11" s="238" t="s">
        <v>5</v>
      </c>
      <c r="F11" s="238" t="s">
        <v>5</v>
      </c>
      <c r="G11" s="238" t="s">
        <v>5</v>
      </c>
      <c r="H11" s="238" t="s">
        <v>5</v>
      </c>
      <c r="I11" s="238" t="s">
        <v>5</v>
      </c>
      <c r="J11" s="238" t="s">
        <v>5</v>
      </c>
      <c r="K11" s="238" t="s">
        <v>5</v>
      </c>
      <c r="L11" s="238" t="s">
        <v>5</v>
      </c>
      <c r="M11" s="238" t="s">
        <v>5</v>
      </c>
      <c r="N11" s="238" t="s">
        <v>5</v>
      </c>
      <c r="O11" s="238" t="s">
        <v>5</v>
      </c>
      <c r="P11" s="238" t="s">
        <v>5</v>
      </c>
      <c r="Q11" s="238" t="s">
        <v>5</v>
      </c>
      <c r="R11" s="238" t="s">
        <v>5</v>
      </c>
      <c r="S11" s="238" t="s">
        <v>5</v>
      </c>
      <c r="T11" s="238" t="s">
        <v>5</v>
      </c>
    </row>
    <row r="12" spans="1:20" ht="19.5" customHeight="1">
      <c r="A12" s="239" t="s">
        <v>5</v>
      </c>
      <c r="B12" s="240" t="s">
        <v>5</v>
      </c>
      <c r="C12" s="240" t="s">
        <v>5</v>
      </c>
      <c r="D12" s="240" t="s">
        <v>5</v>
      </c>
      <c r="E12" s="238" t="s">
        <v>5</v>
      </c>
      <c r="F12" s="238" t="s">
        <v>5</v>
      </c>
      <c r="G12" s="238" t="s">
        <v>5</v>
      </c>
      <c r="H12" s="238" t="s">
        <v>5</v>
      </c>
      <c r="I12" s="238" t="s">
        <v>5</v>
      </c>
      <c r="J12" s="238" t="s">
        <v>5</v>
      </c>
      <c r="K12" s="238" t="s">
        <v>5</v>
      </c>
      <c r="L12" s="238" t="s">
        <v>5</v>
      </c>
      <c r="M12" s="238" t="s">
        <v>5</v>
      </c>
      <c r="N12" s="238" t="s">
        <v>5</v>
      </c>
      <c r="O12" s="238" t="s">
        <v>5</v>
      </c>
      <c r="P12" s="238" t="s">
        <v>5</v>
      </c>
      <c r="Q12" s="238" t="s">
        <v>5</v>
      </c>
      <c r="R12" s="238" t="s">
        <v>5</v>
      </c>
      <c r="S12" s="238" t="s">
        <v>5</v>
      </c>
      <c r="T12" s="238" t="s">
        <v>5</v>
      </c>
    </row>
    <row r="13" spans="1:20" ht="19.5" customHeight="1">
      <c r="A13" s="239" t="s">
        <v>5</v>
      </c>
      <c r="B13" s="240" t="s">
        <v>5</v>
      </c>
      <c r="C13" s="240" t="s">
        <v>5</v>
      </c>
      <c r="D13" s="240" t="s">
        <v>5</v>
      </c>
      <c r="E13" s="238" t="s">
        <v>5</v>
      </c>
      <c r="F13" s="238" t="s">
        <v>5</v>
      </c>
      <c r="G13" s="238" t="s">
        <v>5</v>
      </c>
      <c r="H13" s="238" t="s">
        <v>5</v>
      </c>
      <c r="I13" s="238" t="s">
        <v>5</v>
      </c>
      <c r="J13" s="238" t="s">
        <v>5</v>
      </c>
      <c r="K13" s="238" t="s">
        <v>5</v>
      </c>
      <c r="L13" s="238" t="s">
        <v>5</v>
      </c>
      <c r="M13" s="238" t="s">
        <v>5</v>
      </c>
      <c r="N13" s="238" t="s">
        <v>5</v>
      </c>
      <c r="O13" s="238" t="s">
        <v>5</v>
      </c>
      <c r="P13" s="238" t="s">
        <v>5</v>
      </c>
      <c r="Q13" s="238" t="s">
        <v>5</v>
      </c>
      <c r="R13" s="238" t="s">
        <v>5</v>
      </c>
      <c r="S13" s="238" t="s">
        <v>5</v>
      </c>
      <c r="T13" s="238" t="s">
        <v>5</v>
      </c>
    </row>
    <row r="14" spans="1:20" ht="19.5" customHeight="1">
      <c r="A14" s="239" t="s">
        <v>5</v>
      </c>
      <c r="B14" s="240" t="s">
        <v>5</v>
      </c>
      <c r="C14" s="240" t="s">
        <v>5</v>
      </c>
      <c r="D14" s="240" t="s">
        <v>5</v>
      </c>
      <c r="E14" s="238" t="s">
        <v>5</v>
      </c>
      <c r="F14" s="238" t="s">
        <v>5</v>
      </c>
      <c r="G14" s="238" t="s">
        <v>5</v>
      </c>
      <c r="H14" s="238" t="s">
        <v>5</v>
      </c>
      <c r="I14" s="238" t="s">
        <v>5</v>
      </c>
      <c r="J14" s="238" t="s">
        <v>5</v>
      </c>
      <c r="K14" s="238" t="s">
        <v>5</v>
      </c>
      <c r="L14" s="238" t="s">
        <v>5</v>
      </c>
      <c r="M14" s="238" t="s">
        <v>5</v>
      </c>
      <c r="N14" s="238" t="s">
        <v>5</v>
      </c>
      <c r="O14" s="238" t="s">
        <v>5</v>
      </c>
      <c r="P14" s="238" t="s">
        <v>5</v>
      </c>
      <c r="Q14" s="238" t="s">
        <v>5</v>
      </c>
      <c r="R14" s="238" t="s">
        <v>5</v>
      </c>
      <c r="S14" s="238" t="s">
        <v>5</v>
      </c>
      <c r="T14" s="238" t="s">
        <v>5</v>
      </c>
    </row>
    <row r="15" spans="1:20" ht="19.5" customHeight="1">
      <c r="A15" s="239" t="s">
        <v>5</v>
      </c>
      <c r="B15" s="240" t="s">
        <v>5</v>
      </c>
      <c r="C15" s="240" t="s">
        <v>5</v>
      </c>
      <c r="D15" s="240" t="s">
        <v>5</v>
      </c>
      <c r="E15" s="238" t="s">
        <v>5</v>
      </c>
      <c r="F15" s="238" t="s">
        <v>5</v>
      </c>
      <c r="G15" s="238" t="s">
        <v>5</v>
      </c>
      <c r="H15" s="238" t="s">
        <v>5</v>
      </c>
      <c r="I15" s="238" t="s">
        <v>5</v>
      </c>
      <c r="J15" s="238" t="s">
        <v>5</v>
      </c>
      <c r="K15" s="238" t="s">
        <v>5</v>
      </c>
      <c r="L15" s="238" t="s">
        <v>5</v>
      </c>
      <c r="M15" s="238" t="s">
        <v>5</v>
      </c>
      <c r="N15" s="238" t="s">
        <v>5</v>
      </c>
      <c r="O15" s="238" t="s">
        <v>5</v>
      </c>
      <c r="P15" s="238" t="s">
        <v>5</v>
      </c>
      <c r="Q15" s="238" t="s">
        <v>5</v>
      </c>
      <c r="R15" s="238" t="s">
        <v>5</v>
      </c>
      <c r="S15" s="238" t="s">
        <v>5</v>
      </c>
      <c r="T15" s="238" t="s">
        <v>5</v>
      </c>
    </row>
    <row r="16" spans="1:20" ht="19.5" customHeight="1">
      <c r="A16" s="239" t="s">
        <v>414</v>
      </c>
      <c r="B16" s="240" t="s">
        <v>5</v>
      </c>
      <c r="C16" s="240" t="s">
        <v>5</v>
      </c>
      <c r="D16" s="240" t="s">
        <v>5</v>
      </c>
      <c r="E16" s="240" t="s">
        <v>5</v>
      </c>
      <c r="F16" s="240" t="s">
        <v>5</v>
      </c>
      <c r="G16" s="240" t="s">
        <v>5</v>
      </c>
      <c r="H16" s="240" t="s">
        <v>5</v>
      </c>
      <c r="I16" s="240" t="s">
        <v>5</v>
      </c>
      <c r="J16" s="240" t="s">
        <v>5</v>
      </c>
      <c r="K16" s="240" t="s">
        <v>5</v>
      </c>
      <c r="L16" s="240" t="s">
        <v>5</v>
      </c>
      <c r="M16" s="240" t="s">
        <v>5</v>
      </c>
      <c r="N16" s="240" t="s">
        <v>5</v>
      </c>
      <c r="O16" s="240" t="s">
        <v>5</v>
      </c>
      <c r="P16" s="240" t="s">
        <v>5</v>
      </c>
      <c r="Q16" s="240" t="s">
        <v>5</v>
      </c>
      <c r="R16" s="240" t="s">
        <v>5</v>
      </c>
      <c r="S16" s="240" t="s">
        <v>5</v>
      </c>
      <c r="T16" s="240"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89" t="s">
        <v>415</v>
      </c>
      <c r="G1" s="189" t="s">
        <v>415</v>
      </c>
    </row>
    <row r="2" ht="14.25">
      <c r="L2" s="241" t="s">
        <v>416</v>
      </c>
    </row>
    <row r="3" spans="1:12" ht="14.25">
      <c r="A3" s="233" t="s">
        <v>2</v>
      </c>
      <c r="L3" s="241" t="s">
        <v>3</v>
      </c>
    </row>
    <row r="4" spans="1:12" ht="19.5" customHeight="1">
      <c r="A4" s="234" t="s">
        <v>7</v>
      </c>
      <c r="B4" s="235" t="s">
        <v>5</v>
      </c>
      <c r="C4" s="235" t="s">
        <v>5</v>
      </c>
      <c r="D4" s="235" t="s">
        <v>5</v>
      </c>
      <c r="E4" s="235" t="s">
        <v>221</v>
      </c>
      <c r="F4" s="235" t="s">
        <v>5</v>
      </c>
      <c r="G4" s="235" t="s">
        <v>5</v>
      </c>
      <c r="H4" s="235" t="s">
        <v>222</v>
      </c>
      <c r="I4" s="235" t="s">
        <v>223</v>
      </c>
      <c r="J4" s="235" t="s">
        <v>108</v>
      </c>
      <c r="K4" s="235" t="s">
        <v>5</v>
      </c>
      <c r="L4" s="235" t="s">
        <v>5</v>
      </c>
    </row>
    <row r="5" spans="1:12" ht="19.5" customHeight="1">
      <c r="A5" s="236" t="s">
        <v>123</v>
      </c>
      <c r="B5" s="237" t="s">
        <v>5</v>
      </c>
      <c r="C5" s="237" t="s">
        <v>5</v>
      </c>
      <c r="D5" s="237" t="s">
        <v>124</v>
      </c>
      <c r="E5" s="237" t="s">
        <v>130</v>
      </c>
      <c r="F5" s="237" t="s">
        <v>417</v>
      </c>
      <c r="G5" s="237" t="s">
        <v>418</v>
      </c>
      <c r="H5" s="237" t="s">
        <v>5</v>
      </c>
      <c r="I5" s="237" t="s">
        <v>5</v>
      </c>
      <c r="J5" s="237" t="s">
        <v>130</v>
      </c>
      <c r="K5" s="237" t="s">
        <v>417</v>
      </c>
      <c r="L5" s="194" t="s">
        <v>418</v>
      </c>
    </row>
    <row r="6" spans="1:12" ht="19.5" customHeight="1">
      <c r="A6" s="236" t="s">
        <v>5</v>
      </c>
      <c r="B6" s="237" t="s">
        <v>5</v>
      </c>
      <c r="C6" s="237" t="s">
        <v>5</v>
      </c>
      <c r="D6" s="237" t="s">
        <v>5</v>
      </c>
      <c r="E6" s="237" t="s">
        <v>5</v>
      </c>
      <c r="F6" s="237" t="s">
        <v>5</v>
      </c>
      <c r="G6" s="237" t="s">
        <v>5</v>
      </c>
      <c r="H6" s="237" t="s">
        <v>5</v>
      </c>
      <c r="I6" s="237" t="s">
        <v>5</v>
      </c>
      <c r="J6" s="237" t="s">
        <v>5</v>
      </c>
      <c r="K6" s="237" t="s">
        <v>5</v>
      </c>
      <c r="L6" s="194" t="s">
        <v>228</v>
      </c>
    </row>
    <row r="7" spans="1:12" ht="19.5" customHeight="1">
      <c r="A7" s="236" t="s">
        <v>5</v>
      </c>
      <c r="B7" s="237" t="s">
        <v>5</v>
      </c>
      <c r="C7" s="237" t="s">
        <v>5</v>
      </c>
      <c r="D7" s="237" t="s">
        <v>5</v>
      </c>
      <c r="E7" s="237" t="s">
        <v>5</v>
      </c>
      <c r="F7" s="237" t="s">
        <v>5</v>
      </c>
      <c r="G7" s="237" t="s">
        <v>5</v>
      </c>
      <c r="H7" s="237" t="s">
        <v>5</v>
      </c>
      <c r="I7" s="237" t="s">
        <v>5</v>
      </c>
      <c r="J7" s="237" t="s">
        <v>5</v>
      </c>
      <c r="K7" s="237" t="s">
        <v>5</v>
      </c>
      <c r="L7" s="194" t="s">
        <v>5</v>
      </c>
    </row>
    <row r="8" spans="1:12" ht="19.5" customHeight="1">
      <c r="A8" s="236" t="s">
        <v>127</v>
      </c>
      <c r="B8" s="237" t="s">
        <v>128</v>
      </c>
      <c r="C8" s="237" t="s">
        <v>129</v>
      </c>
      <c r="D8" s="237" t="s">
        <v>11</v>
      </c>
      <c r="E8" s="229" t="s">
        <v>12</v>
      </c>
      <c r="F8" s="229" t="s">
        <v>13</v>
      </c>
      <c r="G8" s="229" t="s">
        <v>21</v>
      </c>
      <c r="H8" s="229" t="s">
        <v>25</v>
      </c>
      <c r="I8" s="229" t="s">
        <v>29</v>
      </c>
      <c r="J8" s="229" t="s">
        <v>33</v>
      </c>
      <c r="K8" s="229" t="s">
        <v>37</v>
      </c>
      <c r="L8" s="229" t="s">
        <v>41</v>
      </c>
    </row>
    <row r="9" spans="1:12" ht="19.5" customHeight="1">
      <c r="A9" s="236" t="s">
        <v>5</v>
      </c>
      <c r="B9" s="237" t="s">
        <v>5</v>
      </c>
      <c r="C9" s="237" t="s">
        <v>5</v>
      </c>
      <c r="D9" s="237" t="s">
        <v>130</v>
      </c>
      <c r="E9" s="238" t="s">
        <v>5</v>
      </c>
      <c r="F9" s="238" t="s">
        <v>5</v>
      </c>
      <c r="G9" s="238" t="s">
        <v>5</v>
      </c>
      <c r="H9" s="238" t="s">
        <v>5</v>
      </c>
      <c r="I9" s="238" t="s">
        <v>5</v>
      </c>
      <c r="J9" s="238" t="s">
        <v>5</v>
      </c>
      <c r="K9" s="238" t="s">
        <v>5</v>
      </c>
      <c r="L9" s="238" t="s">
        <v>5</v>
      </c>
    </row>
    <row r="10" spans="1:12" ht="19.5" customHeight="1">
      <c r="A10" s="239" t="s">
        <v>5</v>
      </c>
      <c r="B10" s="240" t="s">
        <v>5</v>
      </c>
      <c r="C10" s="240" t="s">
        <v>5</v>
      </c>
      <c r="D10" s="240" t="s">
        <v>5</v>
      </c>
      <c r="E10" s="238" t="s">
        <v>5</v>
      </c>
      <c r="F10" s="238" t="s">
        <v>5</v>
      </c>
      <c r="G10" s="238" t="s">
        <v>5</v>
      </c>
      <c r="H10" s="238" t="s">
        <v>5</v>
      </c>
      <c r="I10" s="238" t="s">
        <v>5</v>
      </c>
      <c r="J10" s="238" t="s">
        <v>5</v>
      </c>
      <c r="K10" s="238" t="s">
        <v>5</v>
      </c>
      <c r="L10" s="238" t="s">
        <v>5</v>
      </c>
    </row>
    <row r="11" spans="1:12" ht="19.5" customHeight="1">
      <c r="A11" s="239" t="s">
        <v>5</v>
      </c>
      <c r="B11" s="240" t="s">
        <v>5</v>
      </c>
      <c r="C11" s="240" t="s">
        <v>5</v>
      </c>
      <c r="D11" s="240" t="s">
        <v>5</v>
      </c>
      <c r="E11" s="238" t="s">
        <v>5</v>
      </c>
      <c r="F11" s="238" t="s">
        <v>5</v>
      </c>
      <c r="G11" s="238" t="s">
        <v>5</v>
      </c>
      <c r="H11" s="238" t="s">
        <v>5</v>
      </c>
      <c r="I11" s="238" t="s">
        <v>5</v>
      </c>
      <c r="J11" s="238" t="s">
        <v>5</v>
      </c>
      <c r="K11" s="238" t="s">
        <v>5</v>
      </c>
      <c r="L11" s="238" t="s">
        <v>5</v>
      </c>
    </row>
    <row r="12" spans="1:12" ht="19.5" customHeight="1">
      <c r="A12" s="239" t="s">
        <v>5</v>
      </c>
      <c r="B12" s="240" t="s">
        <v>5</v>
      </c>
      <c r="C12" s="240" t="s">
        <v>5</v>
      </c>
      <c r="D12" s="240" t="s">
        <v>5</v>
      </c>
      <c r="E12" s="238" t="s">
        <v>5</v>
      </c>
      <c r="F12" s="238" t="s">
        <v>5</v>
      </c>
      <c r="G12" s="238" t="s">
        <v>5</v>
      </c>
      <c r="H12" s="238" t="s">
        <v>5</v>
      </c>
      <c r="I12" s="238" t="s">
        <v>5</v>
      </c>
      <c r="J12" s="238" t="s">
        <v>5</v>
      </c>
      <c r="K12" s="238" t="s">
        <v>5</v>
      </c>
      <c r="L12" s="238" t="s">
        <v>5</v>
      </c>
    </row>
    <row r="13" spans="1:12" ht="19.5" customHeight="1">
      <c r="A13" s="239" t="s">
        <v>5</v>
      </c>
      <c r="B13" s="240" t="s">
        <v>5</v>
      </c>
      <c r="C13" s="240" t="s">
        <v>5</v>
      </c>
      <c r="D13" s="240" t="s">
        <v>5</v>
      </c>
      <c r="E13" s="238" t="s">
        <v>5</v>
      </c>
      <c r="F13" s="238" t="s">
        <v>5</v>
      </c>
      <c r="G13" s="238" t="s">
        <v>5</v>
      </c>
      <c r="H13" s="238" t="s">
        <v>5</v>
      </c>
      <c r="I13" s="238" t="s">
        <v>5</v>
      </c>
      <c r="J13" s="238" t="s">
        <v>5</v>
      </c>
      <c r="K13" s="238" t="s">
        <v>5</v>
      </c>
      <c r="L13" s="238" t="s">
        <v>5</v>
      </c>
    </row>
    <row r="14" spans="1:12" ht="19.5" customHeight="1">
      <c r="A14" s="239" t="s">
        <v>5</v>
      </c>
      <c r="B14" s="240" t="s">
        <v>5</v>
      </c>
      <c r="C14" s="240" t="s">
        <v>5</v>
      </c>
      <c r="D14" s="240" t="s">
        <v>5</v>
      </c>
      <c r="E14" s="238" t="s">
        <v>5</v>
      </c>
      <c r="F14" s="238" t="s">
        <v>5</v>
      </c>
      <c r="G14" s="238" t="s">
        <v>5</v>
      </c>
      <c r="H14" s="238" t="s">
        <v>5</v>
      </c>
      <c r="I14" s="238" t="s">
        <v>5</v>
      </c>
      <c r="J14" s="238" t="s">
        <v>5</v>
      </c>
      <c r="K14" s="238" t="s">
        <v>5</v>
      </c>
      <c r="L14" s="238" t="s">
        <v>5</v>
      </c>
    </row>
    <row r="15" spans="1:12" ht="19.5" customHeight="1">
      <c r="A15" s="239" t="s">
        <v>5</v>
      </c>
      <c r="B15" s="240" t="s">
        <v>5</v>
      </c>
      <c r="C15" s="240" t="s">
        <v>5</v>
      </c>
      <c r="D15" s="240" t="s">
        <v>5</v>
      </c>
      <c r="E15" s="238" t="s">
        <v>5</v>
      </c>
      <c r="F15" s="238" t="s">
        <v>5</v>
      </c>
      <c r="G15" s="238" t="s">
        <v>5</v>
      </c>
      <c r="H15" s="238" t="s">
        <v>5</v>
      </c>
      <c r="I15" s="238" t="s">
        <v>5</v>
      </c>
      <c r="J15" s="238" t="s">
        <v>5</v>
      </c>
      <c r="K15" s="238" t="s">
        <v>5</v>
      </c>
      <c r="L15" s="238" t="s">
        <v>5</v>
      </c>
    </row>
    <row r="16" spans="1:12" ht="19.5" customHeight="1">
      <c r="A16" s="239" t="s">
        <v>419</v>
      </c>
      <c r="B16" s="240" t="s">
        <v>5</v>
      </c>
      <c r="C16" s="240" t="s">
        <v>5</v>
      </c>
      <c r="D16" s="240" t="s">
        <v>5</v>
      </c>
      <c r="E16" s="240" t="s">
        <v>5</v>
      </c>
      <c r="F16" s="240" t="s">
        <v>5</v>
      </c>
      <c r="G16" s="240" t="s">
        <v>5</v>
      </c>
      <c r="H16" s="240" t="s">
        <v>5</v>
      </c>
      <c r="I16" s="240" t="s">
        <v>5</v>
      </c>
      <c r="J16" s="240" t="s">
        <v>5</v>
      </c>
      <c r="K16" s="240" t="s">
        <v>5</v>
      </c>
      <c r="L16" s="240"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B2" sqref="B2"/>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89" t="s">
        <v>420</v>
      </c>
      <c r="B1" s="189" t="s">
        <v>420</v>
      </c>
    </row>
    <row r="2" ht="12.75">
      <c r="D2" s="221" t="s">
        <v>421</v>
      </c>
    </row>
    <row r="3" spans="1:4" ht="12.75">
      <c r="A3" s="190" t="s">
        <v>422</v>
      </c>
      <c r="D3" s="221" t="s">
        <v>3</v>
      </c>
    </row>
    <row r="4" spans="1:4" ht="15" customHeight="1">
      <c r="A4" s="226" t="s">
        <v>423</v>
      </c>
      <c r="B4" s="227" t="s">
        <v>8</v>
      </c>
      <c r="C4" s="228" t="s">
        <v>424</v>
      </c>
      <c r="D4" s="228" t="s">
        <v>425</v>
      </c>
    </row>
    <row r="5" spans="1:4" ht="15" customHeight="1">
      <c r="A5" s="211" t="s">
        <v>426</v>
      </c>
      <c r="B5" s="229" t="s">
        <v>5</v>
      </c>
      <c r="C5" s="194" t="s">
        <v>12</v>
      </c>
      <c r="D5" s="194" t="s">
        <v>13</v>
      </c>
    </row>
    <row r="6" spans="1:4" ht="15" customHeight="1">
      <c r="A6" s="220" t="s">
        <v>427</v>
      </c>
      <c r="B6" s="229" t="s">
        <v>12</v>
      </c>
      <c r="C6" s="201" t="s">
        <v>428</v>
      </c>
      <c r="D6" s="201" t="s">
        <v>428</v>
      </c>
    </row>
    <row r="7" spans="1:4" ht="15" customHeight="1">
      <c r="A7" s="220" t="s">
        <v>429</v>
      </c>
      <c r="B7" s="229" t="s">
        <v>13</v>
      </c>
      <c r="C7" s="230">
        <v>142500</v>
      </c>
      <c r="D7" s="230">
        <v>113628</v>
      </c>
    </row>
    <row r="8" spans="1:4" ht="15" customHeight="1">
      <c r="A8" s="220" t="s">
        <v>430</v>
      </c>
      <c r="B8" s="229" t="s">
        <v>21</v>
      </c>
      <c r="C8" s="206" t="s">
        <v>5</v>
      </c>
      <c r="D8" s="206" t="s">
        <v>5</v>
      </c>
    </row>
    <row r="9" spans="1:4" ht="15" customHeight="1">
      <c r="A9" s="220" t="s">
        <v>431</v>
      </c>
      <c r="B9" s="229" t="s">
        <v>25</v>
      </c>
      <c r="C9" s="230">
        <v>95000</v>
      </c>
      <c r="D9" s="230">
        <v>93628</v>
      </c>
    </row>
    <row r="10" spans="1:4" ht="15" customHeight="1">
      <c r="A10" s="220" t="s">
        <v>432</v>
      </c>
      <c r="B10" s="229" t="s">
        <v>29</v>
      </c>
      <c r="C10" s="206" t="s">
        <v>5</v>
      </c>
      <c r="D10" s="206" t="s">
        <v>5</v>
      </c>
    </row>
    <row r="11" spans="1:4" ht="15" customHeight="1">
      <c r="A11" s="220" t="s">
        <v>433</v>
      </c>
      <c r="B11" s="229" t="s">
        <v>33</v>
      </c>
      <c r="C11" s="230">
        <v>95000</v>
      </c>
      <c r="D11" s="230">
        <v>93628</v>
      </c>
    </row>
    <row r="12" spans="1:4" ht="15" customHeight="1">
      <c r="A12" s="220" t="s">
        <v>434</v>
      </c>
      <c r="B12" s="229" t="s">
        <v>37</v>
      </c>
      <c r="C12" s="230">
        <v>47500</v>
      </c>
      <c r="D12" s="230">
        <v>20000</v>
      </c>
    </row>
    <row r="13" spans="1:4" ht="15" customHeight="1">
      <c r="A13" s="220" t="s">
        <v>435</v>
      </c>
      <c r="B13" s="229" t="s">
        <v>41</v>
      </c>
      <c r="C13" s="201" t="s">
        <v>428</v>
      </c>
      <c r="D13" s="230">
        <v>20000</v>
      </c>
    </row>
    <row r="14" spans="1:4" ht="15" customHeight="1">
      <c r="A14" s="220" t="s">
        <v>436</v>
      </c>
      <c r="B14" s="229" t="s">
        <v>44</v>
      </c>
      <c r="C14" s="201" t="s">
        <v>428</v>
      </c>
      <c r="D14" s="206" t="s">
        <v>5</v>
      </c>
    </row>
    <row r="15" spans="1:4" ht="15" customHeight="1">
      <c r="A15" s="220" t="s">
        <v>437</v>
      </c>
      <c r="B15" s="229" t="s">
        <v>47</v>
      </c>
      <c r="C15" s="201" t="s">
        <v>428</v>
      </c>
      <c r="D15" s="206" t="s">
        <v>5</v>
      </c>
    </row>
    <row r="16" spans="1:4" ht="15" customHeight="1">
      <c r="A16" s="220" t="s">
        <v>438</v>
      </c>
      <c r="B16" s="229" t="s">
        <v>50</v>
      </c>
      <c r="C16" s="201" t="s">
        <v>428</v>
      </c>
      <c r="D16" s="201" t="s">
        <v>428</v>
      </c>
    </row>
    <row r="17" spans="1:4" ht="15" customHeight="1">
      <c r="A17" s="220" t="s">
        <v>439</v>
      </c>
      <c r="B17" s="229" t="s">
        <v>53</v>
      </c>
      <c r="C17" s="201" t="s">
        <v>428</v>
      </c>
      <c r="D17" s="206" t="s">
        <v>5</v>
      </c>
    </row>
    <row r="18" spans="1:4" ht="15" customHeight="1">
      <c r="A18" s="220" t="s">
        <v>440</v>
      </c>
      <c r="B18" s="229" t="s">
        <v>56</v>
      </c>
      <c r="C18" s="201" t="s">
        <v>428</v>
      </c>
      <c r="D18" s="206" t="s">
        <v>5</v>
      </c>
    </row>
    <row r="19" spans="1:4" ht="15" customHeight="1">
      <c r="A19" s="220" t="s">
        <v>441</v>
      </c>
      <c r="B19" s="229" t="s">
        <v>59</v>
      </c>
      <c r="C19" s="201" t="s">
        <v>428</v>
      </c>
      <c r="D19" s="206" t="s">
        <v>5</v>
      </c>
    </row>
    <row r="20" spans="1:4" ht="15" customHeight="1">
      <c r="A20" s="220" t="s">
        <v>442</v>
      </c>
      <c r="B20" s="229" t="s">
        <v>62</v>
      </c>
      <c r="C20" s="201" t="s">
        <v>428</v>
      </c>
      <c r="D20" s="231">
        <v>4</v>
      </c>
    </row>
    <row r="21" spans="1:4" ht="15" customHeight="1">
      <c r="A21" s="220" t="s">
        <v>443</v>
      </c>
      <c r="B21" s="229" t="s">
        <v>65</v>
      </c>
      <c r="C21" s="201" t="s">
        <v>428</v>
      </c>
      <c r="D21" s="231">
        <v>34</v>
      </c>
    </row>
    <row r="22" spans="1:4" ht="15" customHeight="1">
      <c r="A22" s="220" t="s">
        <v>444</v>
      </c>
      <c r="B22" s="229" t="s">
        <v>68</v>
      </c>
      <c r="C22" s="201" t="s">
        <v>428</v>
      </c>
      <c r="D22" s="206" t="s">
        <v>5</v>
      </c>
    </row>
    <row r="23" spans="1:4" ht="15" customHeight="1">
      <c r="A23" s="220" t="s">
        <v>445</v>
      </c>
      <c r="B23" s="229" t="s">
        <v>71</v>
      </c>
      <c r="C23" s="201" t="s">
        <v>428</v>
      </c>
      <c r="D23" s="231">
        <v>352</v>
      </c>
    </row>
    <row r="24" spans="1:4" ht="15" customHeight="1">
      <c r="A24" s="220" t="s">
        <v>446</v>
      </c>
      <c r="B24" s="229" t="s">
        <v>74</v>
      </c>
      <c r="C24" s="201" t="s">
        <v>428</v>
      </c>
      <c r="D24" s="206" t="s">
        <v>5</v>
      </c>
    </row>
    <row r="25" spans="1:4" ht="15" customHeight="1">
      <c r="A25" s="220" t="s">
        <v>447</v>
      </c>
      <c r="B25" s="229" t="s">
        <v>77</v>
      </c>
      <c r="C25" s="201" t="s">
        <v>428</v>
      </c>
      <c r="D25" s="206" t="s">
        <v>5</v>
      </c>
    </row>
    <row r="26" spans="1:4" ht="15" customHeight="1">
      <c r="A26" s="220" t="s">
        <v>448</v>
      </c>
      <c r="B26" s="229" t="s">
        <v>80</v>
      </c>
      <c r="C26" s="201" t="s">
        <v>428</v>
      </c>
      <c r="D26" s="206" t="s">
        <v>5</v>
      </c>
    </row>
    <row r="27" spans="1:4" ht="15" customHeight="1">
      <c r="A27" s="220" t="s">
        <v>449</v>
      </c>
      <c r="B27" s="229" t="s">
        <v>83</v>
      </c>
      <c r="C27" s="201" t="s">
        <v>428</v>
      </c>
      <c r="D27" s="230">
        <v>943624.3</v>
      </c>
    </row>
    <row r="28" spans="1:4" ht="15" customHeight="1">
      <c r="A28" s="220" t="s">
        <v>450</v>
      </c>
      <c r="B28" s="229" t="s">
        <v>86</v>
      </c>
      <c r="C28" s="201" t="s">
        <v>428</v>
      </c>
      <c r="D28" s="230">
        <v>943624.3</v>
      </c>
    </row>
    <row r="29" spans="1:4" ht="15" customHeight="1">
      <c r="A29" s="220" t="s">
        <v>451</v>
      </c>
      <c r="B29" s="229" t="s">
        <v>89</v>
      </c>
      <c r="C29" s="201" t="s">
        <v>428</v>
      </c>
      <c r="D29" s="206" t="s">
        <v>5</v>
      </c>
    </row>
    <row r="30" spans="1:4" ht="60.75" customHeight="1">
      <c r="A30" s="232" t="s">
        <v>452</v>
      </c>
      <c r="B30" s="209" t="s">
        <v>5</v>
      </c>
      <c r="C30" s="209" t="s">
        <v>5</v>
      </c>
      <c r="D30" s="209" t="s">
        <v>5</v>
      </c>
    </row>
    <row r="31" spans="1:4" ht="33" customHeight="1">
      <c r="A31" s="232" t="s">
        <v>453</v>
      </c>
      <c r="B31" s="209" t="s">
        <v>5</v>
      </c>
      <c r="C31" s="209" t="s">
        <v>5</v>
      </c>
      <c r="D31" s="209"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杨朝贵</cp:lastModifiedBy>
  <dcterms:created xsi:type="dcterms:W3CDTF">2022-09-13T01:39:25Z</dcterms:created>
  <dcterms:modified xsi:type="dcterms:W3CDTF">2024-02-22T08:48:33Z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2052-11.1.0.15319</vt:lpwstr>
  </property>
  <property fmtid="{D5CDD505-2E9C-101B-9397-08002B2CF9AE}" pid="4" name="I">
    <vt:lpwstr>AC5C74995FD6429FA43C1593AE522E38_12</vt:lpwstr>
  </property>
</Properties>
</file>