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8080" windowHeight="130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0" i="1"/>
  <c r="C19"/>
  <c r="C18"/>
  <c r="C17"/>
  <c r="C16"/>
  <c r="C15"/>
  <c r="C14"/>
  <c r="C13"/>
  <c r="H12"/>
  <c r="G12"/>
  <c r="F12"/>
  <c r="E12"/>
  <c r="D12"/>
  <c r="C12"/>
  <c r="B12"/>
  <c r="C11"/>
  <c r="C10"/>
  <c r="C9"/>
  <c r="C8" s="1"/>
  <c r="C7" s="1"/>
  <c r="H8"/>
  <c r="G8"/>
  <c r="F8"/>
  <c r="F7" s="1"/>
  <c r="E8"/>
  <c r="D8"/>
  <c r="B8"/>
  <c r="B7" s="1"/>
  <c r="H7"/>
  <c r="G7"/>
  <c r="E7"/>
  <c r="D7"/>
</calcChain>
</file>

<file path=xl/sharedStrings.xml><?xml version="1.0" encoding="utf-8"?>
<sst xmlns="http://schemas.openxmlformats.org/spreadsheetml/2006/main" count="29" uniqueCount="28">
  <si>
    <t>附件2</t>
  </si>
  <si>
    <t>临沧市2018年地方政府新增债券资金分配建议表</t>
  </si>
  <si>
    <t>单位：万元</t>
  </si>
  <si>
    <t>县（区）</t>
  </si>
  <si>
    <r>
      <rPr>
        <b/>
        <sz val="14"/>
        <color theme="1"/>
        <rFont val="Times New Roman"/>
        <family val="1"/>
      </rPr>
      <t>2017</t>
    </r>
    <r>
      <rPr>
        <b/>
        <sz val="14"/>
        <color theme="1"/>
        <rFont val="宋体"/>
        <family val="3"/>
        <charset val="134"/>
      </rPr>
      <t>年当年新增地方政府债券资金批准分配情况</t>
    </r>
  </si>
  <si>
    <r>
      <rPr>
        <b/>
        <sz val="14"/>
        <color theme="1"/>
        <rFont val="Times New Roman"/>
        <family val="1"/>
      </rPr>
      <t>2018</t>
    </r>
    <r>
      <rPr>
        <b/>
        <sz val="14"/>
        <color theme="1"/>
        <rFont val="宋体"/>
        <family val="3"/>
        <charset val="134"/>
      </rPr>
      <t>年当年新增地方政府债券资金分配建议</t>
    </r>
  </si>
  <si>
    <t>一般债券</t>
  </si>
  <si>
    <t>小计</t>
  </si>
  <si>
    <t>专项债券</t>
  </si>
  <si>
    <t>内债</t>
  </si>
  <si>
    <t>外债</t>
  </si>
  <si>
    <t>土地收储</t>
  </si>
  <si>
    <t>棚改</t>
  </si>
  <si>
    <t>其他</t>
  </si>
  <si>
    <t>临沧市合计</t>
  </si>
  <si>
    <t>市级小计</t>
  </si>
  <si>
    <t>市本级</t>
  </si>
  <si>
    <t>县级小计</t>
  </si>
  <si>
    <t>临翔区</t>
  </si>
  <si>
    <t>凤庆县</t>
  </si>
  <si>
    <t>云县</t>
  </si>
  <si>
    <t>永德县</t>
  </si>
  <si>
    <t>镇康县</t>
  </si>
  <si>
    <t>双江县</t>
  </si>
  <si>
    <t>耿马县</t>
  </si>
  <si>
    <t>沧源县</t>
  </si>
  <si>
    <t>其中：临沧边合区</t>
    <phoneticPr fontId="11" type="noConversion"/>
  </si>
  <si>
    <t>其中：临沧工业园区</t>
    <phoneticPr fontId="1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</si>
</sst>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 * #,##0_ ;_ * \-#,##0_ ;_ * &quot;-&quot;??_ ;_ @_ "/>
  </numFmts>
  <fonts count="12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2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宋体"/>
      <family val="3"/>
      <charset val="134"/>
    </font>
    <font>
      <sz val="14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9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workbookViewId="0">
      <selection activeCell="I6" sqref="I6"/>
    </sheetView>
  </sheetViews>
  <sheetFormatPr defaultColWidth="9" defaultRowHeight="13.5"/>
  <cols>
    <col min="1" max="1" width="15" customWidth="1"/>
    <col min="2" max="2" width="17" customWidth="1"/>
    <col min="3" max="8" width="11.875" customWidth="1"/>
    <col min="9" max="9" width="22.375" customWidth="1"/>
  </cols>
  <sheetData>
    <row r="1" spans="1:9" ht="21.95" customHeight="1">
      <c r="A1" s="4" t="s">
        <v>0</v>
      </c>
    </row>
    <row r="2" spans="1:9" ht="32.1" customHeight="1">
      <c r="A2" s="13" t="s">
        <v>1</v>
      </c>
      <c r="B2" s="13"/>
      <c r="C2" s="13"/>
      <c r="D2" s="13"/>
      <c r="E2" s="13"/>
      <c r="F2" s="13"/>
      <c r="G2" s="13"/>
      <c r="H2" s="13"/>
      <c r="I2" s="12"/>
    </row>
    <row r="3" spans="1:9" ht="17.100000000000001" customHeight="1">
      <c r="A3" s="5"/>
      <c r="B3" s="5"/>
      <c r="C3" s="5"/>
      <c r="D3" s="5"/>
      <c r="E3" s="5"/>
      <c r="F3" s="5"/>
      <c r="G3" s="5"/>
      <c r="H3" s="6" t="s">
        <v>2</v>
      </c>
      <c r="I3" s="5"/>
    </row>
    <row r="4" spans="1:9" s="1" customFormat="1" ht="93" customHeight="1">
      <c r="A4" s="18" t="s">
        <v>3</v>
      </c>
      <c r="B4" s="8" t="s">
        <v>4</v>
      </c>
      <c r="C4" s="14" t="s">
        <v>5</v>
      </c>
      <c r="D4" s="14"/>
      <c r="E4" s="14"/>
      <c r="F4" s="14"/>
      <c r="G4" s="14"/>
      <c r="H4" s="14"/>
    </row>
    <row r="5" spans="1:9" s="1" customFormat="1" ht="56.1" customHeight="1">
      <c r="A5" s="14"/>
      <c r="B5" s="19" t="s">
        <v>6</v>
      </c>
      <c r="C5" s="19" t="s">
        <v>7</v>
      </c>
      <c r="D5" s="15" t="s">
        <v>6</v>
      </c>
      <c r="E5" s="16"/>
      <c r="F5" s="15" t="s">
        <v>8</v>
      </c>
      <c r="G5" s="17"/>
      <c r="H5" s="16"/>
    </row>
    <row r="6" spans="1:9" s="1" customFormat="1" ht="39.950000000000003" customHeight="1">
      <c r="A6" s="14"/>
      <c r="B6" s="20"/>
      <c r="C6" s="20"/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</row>
    <row r="7" spans="1:9" s="2" customFormat="1" ht="38.1" customHeight="1">
      <c r="A7" s="7" t="s">
        <v>14</v>
      </c>
      <c r="B7" s="9">
        <f>B8+B12</f>
        <v>155000</v>
      </c>
      <c r="C7" s="9">
        <f>C8+C12</f>
        <v>217000</v>
      </c>
      <c r="D7" s="9">
        <f t="shared" ref="D7:H7" si="0">D8+D12</f>
        <v>91700</v>
      </c>
      <c r="E7" s="9">
        <f t="shared" si="0"/>
        <v>18300</v>
      </c>
      <c r="F7" s="9">
        <f t="shared" si="0"/>
        <v>60000</v>
      </c>
      <c r="G7" s="9">
        <f t="shared" si="0"/>
        <v>17000</v>
      </c>
      <c r="H7" s="9">
        <f t="shared" si="0"/>
        <v>30000</v>
      </c>
    </row>
    <row r="8" spans="1:9" s="2" customFormat="1" ht="36" customHeight="1">
      <c r="A8" s="7" t="s">
        <v>15</v>
      </c>
      <c r="B8" s="9">
        <f>B9+B10+B11</f>
        <v>75510</v>
      </c>
      <c r="C8" s="9">
        <f>C9+C10+C11</f>
        <v>143400</v>
      </c>
      <c r="D8" s="9">
        <f t="shared" ref="D8:H8" si="1">D9+D10+D11</f>
        <v>50000</v>
      </c>
      <c r="E8" s="9">
        <f t="shared" si="1"/>
        <v>11400</v>
      </c>
      <c r="F8" s="9">
        <f t="shared" si="1"/>
        <v>60000</v>
      </c>
      <c r="G8" s="9">
        <f t="shared" si="1"/>
        <v>17000</v>
      </c>
      <c r="H8" s="9">
        <f t="shared" si="1"/>
        <v>5000</v>
      </c>
    </row>
    <row r="9" spans="1:9" s="3" customFormat="1" ht="1.5" hidden="1" customHeight="1">
      <c r="A9" s="10" t="s">
        <v>16</v>
      </c>
      <c r="B9" s="11">
        <v>73510</v>
      </c>
      <c r="C9" s="11">
        <f>D9+E9+F9+G9+H9</f>
        <v>115000</v>
      </c>
      <c r="D9" s="11">
        <v>50000</v>
      </c>
      <c r="E9" s="11">
        <v>0</v>
      </c>
      <c r="F9" s="11">
        <v>60000</v>
      </c>
      <c r="G9" s="11">
        <v>0</v>
      </c>
      <c r="H9" s="11">
        <v>5000</v>
      </c>
    </row>
    <row r="10" spans="1:9" s="3" customFormat="1" ht="38.1" customHeight="1">
      <c r="A10" s="21" t="s">
        <v>26</v>
      </c>
      <c r="B10" s="11">
        <v>2000</v>
      </c>
      <c r="C10" s="11">
        <f t="shared" ref="C10:C13" si="2">D10+E10+F10+G10+H10</f>
        <v>11400</v>
      </c>
      <c r="D10" s="11">
        <v>0</v>
      </c>
      <c r="E10" s="11">
        <v>11400</v>
      </c>
      <c r="F10" s="11">
        <v>0</v>
      </c>
      <c r="G10" s="11">
        <v>0</v>
      </c>
      <c r="H10" s="11">
        <v>0</v>
      </c>
    </row>
    <row r="11" spans="1:9" s="3" customFormat="1" ht="38.1" customHeight="1">
      <c r="A11" s="21" t="s">
        <v>27</v>
      </c>
      <c r="B11" s="11">
        <v>0</v>
      </c>
      <c r="C11" s="11">
        <f t="shared" si="2"/>
        <v>17000</v>
      </c>
      <c r="D11" s="11">
        <v>0</v>
      </c>
      <c r="E11" s="11">
        <v>0</v>
      </c>
      <c r="F11" s="11">
        <v>0</v>
      </c>
      <c r="G11" s="11">
        <v>17000</v>
      </c>
      <c r="H11" s="11">
        <v>0</v>
      </c>
    </row>
    <row r="12" spans="1:9" s="2" customFormat="1" ht="38.1" customHeight="1">
      <c r="A12" s="7" t="s">
        <v>17</v>
      </c>
      <c r="B12" s="9">
        <f>SUM(B13:B20)</f>
        <v>79490</v>
      </c>
      <c r="C12" s="9">
        <f>SUM(C13:C20)</f>
        <v>73600</v>
      </c>
      <c r="D12" s="9">
        <f>SUM(D13:D20)</f>
        <v>41700</v>
      </c>
      <c r="E12" s="9">
        <f>SUM(E13:E20)</f>
        <v>6900</v>
      </c>
      <c r="F12" s="9">
        <f t="shared" ref="F12:H12" si="3">SUM(F13:F20)</f>
        <v>0</v>
      </c>
      <c r="G12" s="9">
        <f t="shared" si="3"/>
        <v>0</v>
      </c>
      <c r="H12" s="9">
        <f t="shared" si="3"/>
        <v>25000</v>
      </c>
    </row>
    <row r="13" spans="1:9" s="3" customFormat="1" ht="38.1" customHeight="1">
      <c r="A13" s="10" t="s">
        <v>18</v>
      </c>
      <c r="B13" s="11">
        <v>12300</v>
      </c>
      <c r="C13" s="11">
        <f t="shared" si="2"/>
        <v>17000</v>
      </c>
      <c r="D13" s="11">
        <v>7000</v>
      </c>
      <c r="E13" s="11">
        <v>0</v>
      </c>
      <c r="F13" s="11">
        <v>0</v>
      </c>
      <c r="G13" s="11">
        <v>0</v>
      </c>
      <c r="H13" s="11">
        <v>10000</v>
      </c>
    </row>
    <row r="14" spans="1:9" s="3" customFormat="1" ht="38.1" customHeight="1">
      <c r="A14" s="10" t="s">
        <v>19</v>
      </c>
      <c r="B14" s="11">
        <v>9500</v>
      </c>
      <c r="C14" s="11">
        <f t="shared" ref="C14:C20" si="4">D14+E14+F14+G14+H14</f>
        <v>14200</v>
      </c>
      <c r="D14" s="11">
        <v>6200</v>
      </c>
      <c r="E14" s="11">
        <v>0</v>
      </c>
      <c r="F14" s="11">
        <v>0</v>
      </c>
      <c r="G14" s="11">
        <v>0</v>
      </c>
      <c r="H14" s="11">
        <v>8000</v>
      </c>
    </row>
    <row r="15" spans="1:9" s="3" customFormat="1" ht="38.1" customHeight="1">
      <c r="A15" s="10" t="s">
        <v>20</v>
      </c>
      <c r="B15" s="11">
        <v>9400</v>
      </c>
      <c r="C15" s="11">
        <f t="shared" si="4"/>
        <v>5300</v>
      </c>
      <c r="D15" s="11">
        <v>5300</v>
      </c>
      <c r="E15" s="11">
        <v>0</v>
      </c>
      <c r="F15" s="11">
        <v>0</v>
      </c>
      <c r="G15" s="11">
        <v>0</v>
      </c>
      <c r="H15" s="11"/>
    </row>
    <row r="16" spans="1:9" s="3" customFormat="1" ht="38.1" customHeight="1">
      <c r="A16" s="10" t="s">
        <v>21</v>
      </c>
      <c r="B16" s="11">
        <v>9100</v>
      </c>
      <c r="C16" s="11">
        <f t="shared" si="4"/>
        <v>12500</v>
      </c>
      <c r="D16" s="11">
        <v>5500</v>
      </c>
      <c r="E16" s="11">
        <v>0</v>
      </c>
      <c r="F16" s="11">
        <v>0</v>
      </c>
      <c r="G16" s="11">
        <v>0</v>
      </c>
      <c r="H16" s="11">
        <v>7000</v>
      </c>
    </row>
    <row r="17" spans="1:8" s="3" customFormat="1" ht="38.1" customHeight="1">
      <c r="A17" s="10" t="s">
        <v>22</v>
      </c>
      <c r="B17" s="11">
        <v>9900</v>
      </c>
      <c r="C17" s="11">
        <f t="shared" si="4"/>
        <v>9800</v>
      </c>
      <c r="D17" s="11">
        <v>4100</v>
      </c>
      <c r="E17" s="11">
        <v>5700</v>
      </c>
      <c r="F17" s="11">
        <v>0</v>
      </c>
      <c r="G17" s="11">
        <v>0</v>
      </c>
      <c r="H17" s="11">
        <v>0</v>
      </c>
    </row>
    <row r="18" spans="1:8" s="3" customFormat="1" ht="38.1" customHeight="1">
      <c r="A18" s="10" t="s">
        <v>23</v>
      </c>
      <c r="B18" s="11">
        <v>9200</v>
      </c>
      <c r="C18" s="11">
        <f t="shared" si="4"/>
        <v>5100</v>
      </c>
      <c r="D18" s="11">
        <v>5100</v>
      </c>
      <c r="E18" s="11">
        <v>0</v>
      </c>
      <c r="F18" s="11">
        <v>0</v>
      </c>
      <c r="G18" s="11">
        <v>0</v>
      </c>
      <c r="H18" s="11">
        <v>0</v>
      </c>
    </row>
    <row r="19" spans="1:8" s="3" customFormat="1" ht="38.1" customHeight="1">
      <c r="A19" s="10" t="s">
        <v>24</v>
      </c>
      <c r="B19" s="11">
        <v>10190</v>
      </c>
      <c r="C19" s="11">
        <f t="shared" si="4"/>
        <v>7100</v>
      </c>
      <c r="D19" s="11">
        <v>7100</v>
      </c>
      <c r="E19" s="11">
        <v>0</v>
      </c>
      <c r="F19" s="11">
        <v>0</v>
      </c>
      <c r="G19" s="11">
        <v>0</v>
      </c>
      <c r="H19" s="11">
        <v>0</v>
      </c>
    </row>
    <row r="20" spans="1:8" s="3" customFormat="1" ht="38.1" customHeight="1">
      <c r="A20" s="10" t="s">
        <v>25</v>
      </c>
      <c r="B20" s="11">
        <v>9900</v>
      </c>
      <c r="C20" s="11">
        <f t="shared" si="4"/>
        <v>2600</v>
      </c>
      <c r="D20" s="11">
        <v>1400</v>
      </c>
      <c r="E20" s="11">
        <v>1200</v>
      </c>
      <c r="F20" s="11">
        <v>0</v>
      </c>
      <c r="G20" s="11">
        <v>0</v>
      </c>
      <c r="H20" s="11">
        <v>0</v>
      </c>
    </row>
    <row r="21" spans="1:8" ht="30.95" customHeight="1"/>
    <row r="22" spans="1:8" ht="30.95" customHeight="1"/>
  </sheetData>
  <mergeCells count="7">
    <mergeCell ref="A2:H2"/>
    <mergeCell ref="C4:H4"/>
    <mergeCell ref="D5:E5"/>
    <mergeCell ref="F5:H5"/>
    <mergeCell ref="A4:A6"/>
    <mergeCell ref="B5:B6"/>
    <mergeCell ref="C5:C6"/>
  </mergeCells>
  <phoneticPr fontId="11" type="noConversion"/>
  <pageMargins left="0.75138888888888899" right="0.75138888888888899" top="0.80277777777777803" bottom="0.80277777777777803" header="0.51180555555555596" footer="0.5118055555555559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临沧市直属党政机关单位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Lewn</cp:lastModifiedBy>
  <cp:lastPrinted>2018-08-13T10:26:19Z</cp:lastPrinted>
  <dcterms:created xsi:type="dcterms:W3CDTF">2018-08-01T13:37:00Z</dcterms:created>
  <dcterms:modified xsi:type="dcterms:W3CDTF">2018-08-13T10:35:13Z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