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4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'部门财政拨款收支预算总表02-1'!$1:6</definedName>
    <definedName name="_xlnm.Print_Titles" localSheetId="4">'一般公共预算支出预算表02-2'!$1:5</definedName>
    <definedName name="_xlnm.Print_Titles" localSheetId="5">“三公”经费支出预算表03!$1:6</definedName>
    <definedName name="_xlnm.Print_Titles" localSheetId="9">部门政府性基金预算支出预算表06!$1:6</definedName>
    <definedName name="_xlnm.Print_Titles" localSheetId="14">新增资产配置表10!$1:6</definedName>
  </definedNames>
  <calcPr calcId="144525"/>
</workbook>
</file>

<file path=xl/sharedStrings.xml><?xml version="1.0" encoding="utf-8"?>
<sst xmlns="http://schemas.openxmlformats.org/spreadsheetml/2006/main" count="462">
  <si>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</si>
  <si>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</si>
  <si>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</si>
  <si>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</si>
  <si>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</si>
  <si>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</si>
  <si>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</si>
  <si>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</si>
  <si>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</si>
  <si>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</si>
  <si>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</si>
  <si>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</si>
  <si>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</si>
  <si>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</si>
  <si>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</si>
  <si>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</si>
  <si>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</si>
  <si>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</si>
  <si>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</si>
  <si>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</si>
  <si>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</si>
  <si>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</si>
  <si>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</si>
  <si>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</si>
  <si>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</si>
  <si>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</si>
  <si>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</si>
  <si>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</si>
  <si>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</si>
  <si>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</si>
  <si>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</si>
  <si>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</si>
  <si>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</si>
  <si>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</si>
  <si>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</si>
  <si>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</si>
  <si>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</si>
  <si>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</si>
  <si>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</si>
  <si>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</si>
  <si>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</si>
  <si>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</si>
  <si>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</si>
  <si>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</si>
  <si>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</si>
  <si>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</si>
  <si>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</si>
  <si>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</si>
  <si>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</si>
  <si>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</si>
  <si>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</si>
  <si>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</si>
  <si>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</si>
  <si>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</si>
  <si>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</si>
  <si>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</si>
  <si>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</si>
  <si>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</si>
  <si>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</si>
  <si>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</si>
  <si>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</si>
  <si>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</si>
  <si>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</si>
  <si>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</si>
  <si>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</si>
  <si>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</si>
  <si>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</si>
  <si>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</si>
  <si>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</si>
  <si>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</si>
  <si>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386</t>
  </si>
  <si>
    <t>临沧市社会科学界联合会</t>
  </si>
  <si>
    <t>386001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</si>
  <si>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</si>
  <si>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</si>
  <si>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</si>
  <si>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</si>
  <si>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</si>
  <si>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</si>
  <si>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</si>
  <si>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</si>
  <si>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</si>
  <si>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</si>
  <si>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</si>
  <si>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</si>
  <si>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</si>
  <si>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</si>
  <si>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20133</t>
  </si>
  <si>
    <t>宣传事务</t>
  </si>
  <si>
    <t>2013301</t>
  </si>
  <si>
    <t>行政运行</t>
  </si>
  <si>
    <t>2013350</t>
  </si>
  <si>
    <t>事业运行</t>
  </si>
  <si>
    <t>20136</t>
  </si>
  <si>
    <t>其他共产党事务支出</t>
  </si>
  <si>
    <t>2013602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</si>
  <si>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</si>
  <si>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</si>
  <si>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</si>
  <si>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</si>
  <si>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</si>
  <si>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</si>
  <si>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</si>
  <si>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</si>
  <si>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</si>
  <si>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</si>
  <si>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</si>
  <si>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</si>
  <si>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</si>
  <si>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</si>
  <si>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</si>
  <si>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</si>
  <si>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</si>
  <si>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</si>
  <si>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</si>
  <si>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</si>
  <si>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</si>
  <si>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</si>
  <si>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</si>
  <si>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</si>
  <si>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</si>
  <si>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</si>
  <si>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</si>
  <si>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</si>
  <si>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</si>
  <si>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</si>
  <si>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</si>
  <si>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</si>
  <si>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</si>
  <si>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</si>
  <si>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</si>
  <si>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</si>
  <si>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</si>
  <si>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</si>
  <si>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</si>
  <si>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</si>
  <si>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</si>
  <si>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</si>
  <si>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</si>
  <si>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</si>
  <si>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</si>
  <si>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</si>
  <si>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</si>
  <si>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</si>
  <si>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</si>
  <si>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</si>
  <si>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</si>
  <si>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</si>
  <si>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</si>
  <si>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</si>
  <si>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</si>
  <si>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</si>
  <si>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</si>
  <si>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</si>
  <si>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</si>
  <si>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</si>
  <si>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</si>
  <si>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</si>
  <si>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</si>
  <si>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</si>
  <si>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</si>
  <si>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</si>
  <si>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</si>
  <si>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</si>
  <si>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</si>
  <si>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</si>
  <si>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</si>
  <si>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</si>
  <si>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</si>
  <si>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</si>
  <si>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</si>
  <si>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</si>
  <si>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</si>
  <si>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</si>
  <si>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</si>
  <si>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</si>
  <si>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</si>
  <si>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</si>
  <si>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</si>
  <si>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</si>
  <si>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</si>
  <si>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</si>
  <si>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</si>
  <si>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</si>
  <si>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</si>
  <si>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</si>
  <si>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</si>
  <si>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</si>
  <si>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</si>
  <si>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</si>
  <si>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</si>
  <si>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</si>
  <si>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</si>
  <si>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</si>
  <si>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</si>
  <si>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</si>
  <si>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</si>
  <si>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</si>
  <si>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</si>
  <si>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</si>
  <si>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</si>
  <si>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</si>
  <si>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</si>
  <si>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</si>
  <si>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530900210000000003380</t>
  </si>
  <si>
    <t>行政人员支出工资</t>
  </si>
  <si>
    <t>30101</t>
  </si>
  <si>
    <t>基本工资</t>
  </si>
  <si>
    <t>530900210000000003381</t>
  </si>
  <si>
    <t>事业人员支出工资</t>
  </si>
  <si>
    <t>30102</t>
  </si>
  <si>
    <t>津贴补贴</t>
  </si>
  <si>
    <t>530900231100001483010</t>
  </si>
  <si>
    <t>行政人员绩效考核奖</t>
  </si>
  <si>
    <t>30103</t>
  </si>
  <si>
    <t>奖金</t>
  </si>
  <si>
    <t>530900231100001482997</t>
  </si>
  <si>
    <t>绩效工资（2017年提高标准部分）</t>
  </si>
  <si>
    <t>30107</t>
  </si>
  <si>
    <t>绩效工资</t>
  </si>
  <si>
    <t>530900210000000003382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</si>
  <si>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</si>
  <si>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</si>
  <si>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</si>
  <si>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</si>
  <si>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</si>
  <si>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</si>
  <si>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</si>
  <si>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</si>
  <si>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</si>
  <si>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</si>
  <si>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</si>
  <si>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</si>
  <si>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</si>
  <si>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530900210000000003383</t>
  </si>
  <si>
    <t>30113</t>
  </si>
  <si>
    <t>530900210000000003391</t>
  </si>
  <si>
    <t>一般公用经费</t>
  </si>
  <si>
    <t>30201</t>
  </si>
  <si>
    <t>办公费</t>
  </si>
  <si>
    <t>30299</t>
  </si>
  <si>
    <t>其他商品和服务支出</t>
  </si>
  <si>
    <t>530900210000000003390</t>
  </si>
  <si>
    <t>离退休公用经费</t>
  </si>
  <si>
    <t>530900210000000003392</t>
  </si>
  <si>
    <t>职工教育经费</t>
  </si>
  <si>
    <t>30216</t>
  </si>
  <si>
    <t>培训费</t>
  </si>
  <si>
    <t>530900210000000003388</t>
  </si>
  <si>
    <t>工会经费</t>
  </si>
  <si>
    <t>30228</t>
  </si>
  <si>
    <t>530900210000000003389</t>
  </si>
  <si>
    <t>福利费</t>
  </si>
  <si>
    <t>30229</t>
  </si>
  <si>
    <t>530900210000000003385</t>
  </si>
  <si>
    <t>公务用车运行维护费</t>
  </si>
  <si>
    <t>30231</t>
  </si>
  <si>
    <t>530900210000000003386</t>
  </si>
  <si>
    <t>行政人员公务交通补贴</t>
  </si>
  <si>
    <t>30239</t>
  </si>
  <si>
    <t>其他交通费用</t>
  </si>
  <si>
    <t>530900210000000003384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</si>
  <si>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</si>
  <si>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</si>
  <si>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</si>
  <si>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</si>
  <si>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</si>
  <si>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</si>
  <si>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</si>
  <si>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</si>
  <si>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</si>
  <si>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</si>
  <si>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《临沧社会科学》编撰经费</t>
  </si>
  <si>
    <t>事业发展类</t>
  </si>
  <si>
    <t>530900210000000004501</t>
  </si>
  <si>
    <t>30202</t>
  </si>
  <si>
    <t>印刷费</t>
  </si>
  <si>
    <t>30226</t>
  </si>
  <si>
    <t>劳务费</t>
  </si>
  <si>
    <t>社会科学普及工作经费</t>
  </si>
  <si>
    <t>530900231100001156104</t>
  </si>
  <si>
    <t>30211</t>
  </si>
  <si>
    <t>差旅费</t>
  </si>
  <si>
    <t>省级项目经费</t>
  </si>
  <si>
    <t>530900231100001921569</t>
  </si>
  <si>
    <t>30207</t>
  </si>
  <si>
    <t>邮电费</t>
  </si>
  <si>
    <t>30215</t>
  </si>
  <si>
    <t>会议费</t>
  </si>
  <si>
    <t>物业管理经费</t>
  </si>
  <si>
    <t>530900221100000264325</t>
  </si>
  <si>
    <t>30209</t>
  </si>
  <si>
    <t>物业管理费</t>
  </si>
  <si>
    <t>哲学社会科学工作经费</t>
  </si>
  <si>
    <t>530900210000000003729</t>
  </si>
  <si>
    <t>31002</t>
  </si>
  <si>
    <t>办公设备购置</t>
  </si>
  <si>
    <t>佤族文化研究院研究经费</t>
  </si>
  <si>
    <t>530900210000000004500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</si>
  <si>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</si>
  <si>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</si>
  <si>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</si>
  <si>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</si>
  <si>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</si>
  <si>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</si>
  <si>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</si>
  <si>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</si>
  <si>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</si>
  <si>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</si>
  <si>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</si>
  <si>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举办社会科学普及宣传周活动，宣传马克思列宁主义、毛泽东思想、邓小平理论、“三个代表”重要思想、科学发展观、习近平新时代中国特色社会主义思想，党和国家的方针政策；宪法、法律、法规。每年组织一至二次宣传活动。</t>
  </si>
  <si>
    <t>产出指标</t>
  </si>
  <si>
    <t>数量指标</t>
  </si>
  <si>
    <t>公开发放的宣传材料数量</t>
  </si>
  <si>
    <t>&gt;=</t>
  </si>
  <si>
    <t>1000</t>
  </si>
  <si>
    <t>份</t>
  </si>
  <si>
    <t>定量指标</t>
  </si>
  <si>
    <t>反映制作宣传横幅、宣传册等的数量情况。</t>
  </si>
  <si>
    <t>宣传活动举办次数</t>
  </si>
  <si>
    <t>次</t>
  </si>
  <si>
    <t>反映组织宣传活动次数的情况。</t>
  </si>
  <si>
    <t>时效指标</t>
  </si>
  <si>
    <t>计划完成率</t>
  </si>
  <si>
    <t>100</t>
  </si>
  <si>
    <t>%</t>
  </si>
  <si>
    <t>计划完成率=在规定时间内宣传任务完成数/宣传任务计划数*100%</t>
  </si>
  <si>
    <t>效益指标</t>
  </si>
  <si>
    <t>社会效益</t>
  </si>
  <si>
    <t>宣传活动参与人次</t>
  </si>
  <si>
    <t>20000</t>
  </si>
  <si>
    <t>人次</t>
  </si>
  <si>
    <t>反映宣传活动参与人次情况。</t>
  </si>
  <si>
    <t>满意度指标</t>
  </si>
  <si>
    <t>服务对象满意度</t>
  </si>
  <si>
    <t>社会公众满意度</t>
  </si>
  <si>
    <t>=</t>
  </si>
  <si>
    <t>90</t>
  </si>
  <si>
    <t>定性指标</t>
  </si>
  <si>
    <t>反映社会公众对宣传的满意程度。</t>
  </si>
  <si>
    <t>培育社科普及示范基地、高层次决策咨询报告1个，省级社科规划项目立项1项以上，“云岭大讲堂·临沧讲坛”活动、参与国家级社会科学基金项目，宣传二十大精神，云南社科专家临沧行1次，组织召开社会科学学术年会、，组织开展2023年社会科学普及宣传周活动。</t>
  </si>
  <si>
    <t>3000</t>
  </si>
  <si>
    <t>份（部、个、幅、条）</t>
  </si>
  <si>
    <t>会议次数</t>
  </si>
  <si>
    <t>反映预算部门（单位）组织开展各类会议的总次数。</t>
  </si>
  <si>
    <t>质量指标</t>
  </si>
  <si>
    <t>是否纳入年度计划</t>
  </si>
  <si>
    <t>是</t>
  </si>
  <si>
    <t>是/否</t>
  </si>
  <si>
    <t>反映会议是否纳入部门的年度计划。</t>
  </si>
  <si>
    <t>宣传内容知晓率</t>
  </si>
  <si>
    <t>95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</si>
  <si>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</si>
  <si>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2000</t>
  </si>
  <si>
    <t>完成市级社科课题项目征集20个;召开年度学术年会;参加省级及其他州市社科学术交流及培训。</t>
  </si>
  <si>
    <t>研究报告数量</t>
  </si>
  <si>
    <t>10</t>
  </si>
  <si>
    <t>个</t>
  </si>
  <si>
    <t>形成最终研究报告个数。</t>
  </si>
  <si>
    <t>研究报告总字数</t>
  </si>
  <si>
    <t>字</t>
  </si>
  <si>
    <t>完成调研、课题、政策研究和规划等政策研究成果报告的总字数。</t>
  </si>
  <si>
    <t>成果转化率</t>
  </si>
  <si>
    <t>80</t>
  </si>
  <si>
    <t>反映研究成果转化情况。
成果转化率=形成正式文件或咨询成果数量/研究报告总数量。</t>
  </si>
  <si>
    <t>验收通过率</t>
  </si>
  <si>
    <t>反映研究成果验收通过情况。
验收通过率=评审通过的研究成果/上报参加评审的研究成果数量*100%。</t>
  </si>
  <si>
    <t>为广大社科工作者展示社科研究成果搭建平台</t>
  </si>
  <si>
    <t>&gt;</t>
  </si>
  <si>
    <t>篇</t>
  </si>
  <si>
    <t>社科研究成果</t>
  </si>
  <si>
    <t>反映服务对象对政策研究工作的整体满意情况。
服务对象满意度=（对政策研究工作的整体满意的人数/问卷调查人数）*100%</t>
  </si>
  <si>
    <t>完成世界佤族系列丛书编撰后续工作；开展临沧音乐、歌曲、舞蹈、影视等艺术的研究；开展临沧经济社会发展中的现实问题研究。</t>
  </si>
  <si>
    <t>1本初稿</t>
  </si>
  <si>
    <t>本</t>
  </si>
  <si>
    <t>160万字（10万字/本）</t>
  </si>
  <si>
    <t>对民族文化的研究、传承及保护</t>
  </si>
  <si>
    <t>16本初稿</t>
  </si>
  <si>
    <t>用于办公楼道卫生清洁；水、电费用及电梯等公共设施日常维护、维修；办公楼周边绿化带修剪、施肥、补栽。为办事群众提供舒适干净的环境。</t>
  </si>
  <si>
    <t>设施设备（系统）检查检修次数</t>
  </si>
  <si>
    <t>每半年检查一次</t>
  </si>
  <si>
    <t>次/月（季、年）</t>
  </si>
  <si>
    <t>反映电梯、空调、消防、安保、会议系统等设施设备检查检修次数的情况。（具体运用时，根据不同的设施对检查的要求进行检查频次的设置。）</t>
  </si>
  <si>
    <t>卫生保洁合格率</t>
  </si>
  <si>
    <t>90%</t>
  </si>
  <si>
    <t>反映卫生保洁检查验收合格的情况。卫生保洁合格率=卫生保洁检查验收合格次数/卫生保洁总次数*100%</t>
  </si>
  <si>
    <t>安全事故发生次数</t>
  </si>
  <si>
    <t>&lt;=</t>
  </si>
  <si>
    <t>0</t>
  </si>
  <si>
    <t>反映安全事故发生的次数情况。</t>
  </si>
  <si>
    <t>服务受益人员满意度</t>
  </si>
  <si>
    <t>95%</t>
  </si>
  <si>
    <t>反映保安、保洁、餐饮服务、绿化养护服务受益人员满意程度。</t>
  </si>
  <si>
    <t>完成春、夏、秋、冬四季刊物出版2000册，按春、夏、秋、冬四季印刷发行 ，每季500册。</t>
  </si>
  <si>
    <t>册</t>
  </si>
  <si>
    <t>印发《临沧社会科学》2000册</t>
  </si>
  <si>
    <t>及时率</t>
  </si>
  <si>
    <t>年</t>
  </si>
  <si>
    <t>2024年内印发</t>
  </si>
  <si>
    <t>全年按春、夏、秋、冬四季印刷发行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</si>
  <si>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</si>
  <si>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</si>
  <si>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</si>
  <si>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</si>
  <si>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</si>
  <si>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</si>
  <si>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</si>
  <si>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</si>
  <si>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</si>
  <si>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</si>
  <si>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</si>
  <si>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</si>
  <si>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</si>
  <si>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</si>
  <si>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车辆加油添加燃料服务</t>
  </si>
  <si>
    <t>车辆加油、添加燃料服务</t>
  </si>
  <si>
    <t>元</t>
  </si>
  <si>
    <t>车辆维修和保险服务</t>
  </si>
  <si>
    <t>车辆维修和保养服务</t>
  </si>
  <si>
    <t>机动车保险服务</t>
  </si>
  <si>
    <t>茶水柜</t>
  </si>
  <si>
    <t>复印纸</t>
  </si>
  <si>
    <t>公文用纸、资料汇编、信封印刷服务</t>
  </si>
  <si>
    <t>桌前椅</t>
  </si>
  <si>
    <t>物业管理服务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</si>
  <si>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</si>
  <si>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</si>
  <si>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</si>
  <si>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</si>
  <si>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</si>
  <si>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</si>
  <si>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</si>
  <si>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</si>
  <si>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</si>
  <si>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</si>
  <si>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</si>
  <si>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</si>
  <si>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</si>
  <si>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</si>
  <si>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</si>
  <si>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</si>
  <si>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</si>
  <si>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</si>
  <si>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</si>
  <si>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</si>
  <si>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</si>
  <si>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</si>
  <si>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</si>
  <si>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</si>
  <si>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</si>
  <si>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</si>
  <si>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家具和用具</t>
  </si>
  <si>
    <t>A05010302  桌前椅</t>
  </si>
  <si>
    <t>A05010505  茶水柜</t>
  </si>
  <si>
    <t>把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</si>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</sst>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"/>
    <numFmt numFmtId="177" formatCode="yyyy/mm/dd\ hh:mm:ss"/>
    <numFmt numFmtId="178" formatCode="#,##0;\-#,##0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#,##0.00;\-#,##0.00;;@"/>
    <numFmt numFmtId="180" formatCode="hh:mm:ss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43" fillId="18" borderId="20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177" fontId="8" fillId="0" borderId="7">
      <alignment horizontal="right" vertical="center"/>
    </xf>
    <xf numFmtId="0" fontId="33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6" fontId="8" fillId="0" borderId="7">
      <alignment horizontal="right" vertical="center"/>
    </xf>
    <xf numFmtId="0" fontId="45" fillId="0" borderId="0" applyNumberFormat="0" applyFill="0" applyBorder="0" applyAlignment="0" applyProtection="0">
      <alignment vertical="center"/>
    </xf>
    <xf numFmtId="0" fontId="12" fillId="13" borderId="19" applyNumberFormat="0" applyFon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9" fillId="21" borderId="23" applyNumberFormat="0" applyAlignment="0" applyProtection="0">
      <alignment vertical="center"/>
    </xf>
    <xf numFmtId="0" fontId="44" fillId="21" borderId="20" applyNumberFormat="0" applyAlignment="0" applyProtection="0">
      <alignment vertical="center"/>
    </xf>
    <xf numFmtId="0" fontId="37" fillId="9" borderId="16" applyNumberForma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3" fillId="1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179" fontId="8" fillId="0" borderId="7">
      <alignment horizontal="right" vertical="center"/>
    </xf>
    <xf numFmtId="49" fontId="8" fillId="0" borderId="7">
      <alignment horizontal="left" vertical="center" wrapText="1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178" fontId="8" fillId="0" borderId="7">
      <alignment horizontal="right" vertical="center"/>
    </xf>
  </cellStyleXfs>
  <cellXfs count="225">
    <xf numFmtId="0" fontId="0" fillId="0" borderId="0" xfId="52" applyFont="1">
      <alignment vertical="top"/>
      <protection locked="0"/>
    </xf>
    <xf numFmtId="0" fontId="1" fillId="0" borderId="0" xfId="52" applyFont="1" applyAlignment="1" applyProtection="1">
      <alignment horizontal="center" vertical="center"/>
    </xf>
    <xf numFmtId="0" fontId="2" fillId="0" borderId="0" xfId="52" applyFont="1" applyAlignment="1">
      <alignment vertical="center"/>
      <protection locked="0"/>
    </xf>
    <xf numFmtId="49" fontId="3" fillId="0" borderId="0" xfId="52" applyNumberFormat="1" applyFont="1" applyAlignment="1" applyProtection="1">
      <alignment vertical="center"/>
    </xf>
    <xf numFmtId="0" fontId="3" fillId="0" borderId="0" xfId="52" applyFont="1" applyAlignment="1" applyProtection="1">
      <alignment vertical="center"/>
    </xf>
    <xf numFmtId="0" fontId="3" fillId="0" borderId="0" xfId="52" applyFont="1" applyAlignment="1">
      <alignment horizontal="right" vertical="center"/>
      <protection locked="0"/>
    </xf>
    <xf numFmtId="0" fontId="4" fillId="0" borderId="0" xfId="52" applyFont="1" applyAlignment="1" applyProtection="1">
      <alignment horizontal="center" vertical="center"/>
    </xf>
    <xf numFmtId="0" fontId="5" fillId="0" borderId="0" xfId="52" applyFont="1" applyAlignment="1" applyProtection="1">
      <alignment horizontal="center" vertical="center"/>
    </xf>
    <xf numFmtId="0" fontId="6" fillId="0" borderId="0" xfId="52" applyFont="1" applyAlignment="1">
      <alignment horizontal="left" vertical="center"/>
      <protection locked="0"/>
    </xf>
    <xf numFmtId="0" fontId="7" fillId="0" borderId="0" xfId="52" applyFont="1" applyAlignment="1" applyProtection="1">
      <alignment horizontal="left" vertical="center"/>
    </xf>
    <xf numFmtId="0" fontId="7" fillId="0" borderId="0" xfId="52" applyFont="1" applyAlignment="1" applyProtection="1">
      <alignment vertical="center"/>
    </xf>
    <xf numFmtId="0" fontId="7" fillId="0" borderId="1" xfId="52" applyFont="1" applyBorder="1" applyAlignment="1">
      <alignment horizontal="center" vertical="center" wrapText="1"/>
      <protection locked="0"/>
    </xf>
    <xf numFmtId="0" fontId="7" fillId="0" borderId="1" xfId="52" applyFont="1" applyBorder="1" applyAlignment="1" applyProtection="1">
      <alignment horizontal="center" vertical="center" wrapText="1"/>
    </xf>
    <xf numFmtId="0" fontId="7" fillId="0" borderId="2" xfId="52" applyFont="1" applyBorder="1" applyAlignment="1" applyProtection="1">
      <alignment horizontal="center" vertical="center"/>
    </xf>
    <xf numFmtId="0" fontId="7" fillId="0" borderId="3" xfId="52" applyFont="1" applyBorder="1" applyAlignment="1" applyProtection="1">
      <alignment horizontal="center" vertical="center"/>
    </xf>
    <xf numFmtId="0" fontId="7" fillId="0" borderId="4" xfId="52" applyFont="1" applyBorder="1" applyAlignment="1" applyProtection="1">
      <alignment horizontal="center" vertical="center"/>
    </xf>
    <xf numFmtId="0" fontId="7" fillId="0" borderId="5" xfId="52" applyFont="1" applyBorder="1" applyAlignment="1">
      <alignment horizontal="center" vertical="center" wrapText="1"/>
      <protection locked="0"/>
    </xf>
    <xf numFmtId="0" fontId="7" fillId="0" borderId="5" xfId="52" applyFont="1" applyBorder="1" applyAlignment="1" applyProtection="1">
      <alignment horizontal="center" vertical="center" wrapText="1"/>
    </xf>
    <xf numFmtId="0" fontId="7" fillId="0" borderId="6" xfId="52" applyFont="1" applyBorder="1" applyAlignment="1">
      <alignment horizontal="center" vertical="center" wrapText="1"/>
      <protection locked="0"/>
    </xf>
    <xf numFmtId="0" fontId="7" fillId="0" borderId="6" xfId="52" applyFont="1" applyBorder="1" applyAlignment="1" applyProtection="1">
      <alignment horizontal="center" vertical="center" wrapText="1"/>
    </xf>
    <xf numFmtId="0" fontId="3" fillId="0" borderId="7" xfId="52" applyFont="1" applyBorder="1" applyAlignment="1" applyProtection="1">
      <alignment horizontal="center" vertical="center"/>
    </xf>
    <xf numFmtId="0" fontId="3" fillId="0" borderId="7" xfId="52" applyFont="1" applyBorder="1" applyAlignment="1">
      <alignment horizontal="center" vertical="center"/>
      <protection locked="0"/>
    </xf>
    <xf numFmtId="0" fontId="6" fillId="0" borderId="7" xfId="52" applyFont="1" applyBorder="1" applyAlignment="1">
      <alignment horizontal="left" vertical="center" wrapText="1"/>
      <protection locked="0"/>
    </xf>
    <xf numFmtId="0" fontId="6" fillId="0" borderId="7" xfId="52" applyFont="1" applyBorder="1" applyAlignment="1">
      <alignment horizontal="left" vertical="center"/>
      <protection locked="0"/>
    </xf>
    <xf numFmtId="179" fontId="8" fillId="0" borderId="7" xfId="52" applyNumberFormat="1" applyFont="1" applyBorder="1" applyAlignment="1">
      <alignment horizontal="right" vertical="center"/>
      <protection locked="0"/>
    </xf>
    <xf numFmtId="0" fontId="6" fillId="0" borderId="7" xfId="52" applyFont="1" applyBorder="1" applyAlignment="1">
      <alignment horizontal="left" vertical="center" wrapText="1" indent="1"/>
      <protection locked="0"/>
    </xf>
    <xf numFmtId="49" fontId="8" fillId="0" borderId="7" xfId="54" applyNumberFormat="1" applyFont="1" applyBorder="1" applyProtection="1">
      <alignment horizontal="left" vertical="center" wrapText="1"/>
      <protection locked="0"/>
    </xf>
    <xf numFmtId="0" fontId="6" fillId="0" borderId="2" xfId="52" applyFont="1" applyBorder="1" applyAlignment="1">
      <alignment horizontal="center" vertical="center" wrapText="1"/>
      <protection locked="0"/>
    </xf>
    <xf numFmtId="0" fontId="6" fillId="0" borderId="3" xfId="52" applyFont="1" applyBorder="1" applyAlignment="1">
      <alignment horizontal="left" vertical="center" wrapText="1"/>
      <protection locked="0"/>
    </xf>
    <xf numFmtId="0" fontId="6" fillId="0" borderId="4" xfId="52" applyFont="1" applyBorder="1" applyAlignment="1">
      <alignment horizontal="left" vertical="center" wrapText="1"/>
      <protection locked="0"/>
    </xf>
    <xf numFmtId="49" fontId="3" fillId="0" borderId="0" xfId="52" applyNumberFormat="1" applyFont="1" applyAlignment="1" applyProtection="1"/>
    <xf numFmtId="0" fontId="3" fillId="0" borderId="0" xfId="52" applyFont="1" applyAlignment="1" applyProtection="1"/>
    <xf numFmtId="0" fontId="7" fillId="0" borderId="1" xfId="52" applyFont="1" applyBorder="1" applyAlignment="1" applyProtection="1">
      <alignment horizontal="center" vertical="center"/>
    </xf>
    <xf numFmtId="0" fontId="7" fillId="0" borderId="5" xfId="52" applyFont="1" applyBorder="1" applyAlignment="1" applyProtection="1">
      <alignment horizontal="center" vertical="center"/>
    </xf>
    <xf numFmtId="0" fontId="7" fillId="0" borderId="6" xfId="52" applyFont="1" applyBorder="1" applyAlignment="1" applyProtection="1">
      <alignment horizontal="center" vertical="center"/>
    </xf>
    <xf numFmtId="0" fontId="6" fillId="0" borderId="7" xfId="52" applyFont="1" applyBorder="1" applyAlignment="1" applyProtection="1">
      <alignment horizontal="left" vertical="center" wrapText="1"/>
    </xf>
    <xf numFmtId="0" fontId="3" fillId="0" borderId="2" xfId="52" applyFont="1" applyBorder="1" applyAlignment="1">
      <alignment horizontal="center" vertical="center" wrapText="1"/>
      <protection locked="0"/>
    </xf>
    <xf numFmtId="0" fontId="6" fillId="0" borderId="3" xfId="52" applyFont="1" applyBorder="1" applyAlignment="1" applyProtection="1">
      <alignment horizontal="left" vertical="center"/>
    </xf>
    <xf numFmtId="0" fontId="6" fillId="0" borderId="4" xfId="52" applyFont="1" applyBorder="1" applyAlignment="1" applyProtection="1">
      <alignment horizontal="left" vertical="center"/>
    </xf>
    <xf numFmtId="0" fontId="6" fillId="0" borderId="0" xfId="52" applyFont="1" applyAlignment="1">
      <alignment horizontal="right" vertical="center"/>
      <protection locked="0"/>
    </xf>
    <xf numFmtId="0" fontId="6" fillId="0" borderId="0" xfId="52" applyFont="1" applyAlignment="1" applyProtection="1">
      <alignment horizontal="right" vertical="center"/>
    </xf>
    <xf numFmtId="0" fontId="4" fillId="0" borderId="0" xfId="52" applyFont="1" applyAlignment="1" applyProtection="1">
      <alignment horizontal="center" vertical="center" wrapText="1"/>
    </xf>
    <xf numFmtId="0" fontId="6" fillId="0" borderId="0" xfId="52" applyFont="1" applyAlignment="1" applyProtection="1">
      <alignment horizontal="left" vertical="center"/>
    </xf>
    <xf numFmtId="0" fontId="3" fillId="0" borderId="0" xfId="52" applyFont="1" applyAlignment="1" applyProtection="1">
      <alignment horizontal="right" vertical="center" wrapText="1"/>
    </xf>
    <xf numFmtId="0" fontId="7" fillId="0" borderId="2" xfId="52" applyFont="1" applyBorder="1" applyAlignment="1" applyProtection="1">
      <alignment horizontal="center" vertical="center" wrapText="1"/>
    </xf>
    <xf numFmtId="0" fontId="7" fillId="0" borderId="3" xfId="52" applyFont="1" applyBorder="1" applyAlignment="1" applyProtection="1">
      <alignment horizontal="center" vertical="center" wrapText="1"/>
    </xf>
    <xf numFmtId="0" fontId="7" fillId="0" borderId="4" xfId="52" applyFont="1" applyBorder="1" applyAlignment="1" applyProtection="1">
      <alignment horizontal="center" vertical="center" wrapText="1"/>
    </xf>
    <xf numFmtId="0" fontId="7" fillId="0" borderId="7" xfId="52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justify" vertical="center"/>
    </xf>
    <xf numFmtId="0" fontId="6" fillId="0" borderId="8" xfId="52" applyFont="1" applyBorder="1" applyAlignment="1" applyProtection="1">
      <alignment vertical="center" wrapText="1"/>
    </xf>
    <xf numFmtId="0" fontId="6" fillId="0" borderId="8" xfId="52" applyFont="1" applyBorder="1" applyAlignment="1" applyProtection="1">
      <alignment horizontal="left" vertical="center" wrapText="1"/>
    </xf>
    <xf numFmtId="0" fontId="6" fillId="0" borderId="9" xfId="52" applyFont="1" applyBorder="1" applyAlignment="1" applyProtection="1">
      <alignment horizontal="center" vertical="center" wrapText="1"/>
    </xf>
    <xf numFmtId="0" fontId="6" fillId="0" borderId="7" xfId="52" applyFont="1" applyBorder="1" applyAlignment="1" applyProtection="1">
      <alignment horizontal="center" vertical="center" wrapText="1"/>
    </xf>
    <xf numFmtId="178" fontId="8" fillId="0" borderId="7" xfId="57" applyNumberFormat="1" applyFont="1" applyBorder="1" applyAlignment="1" applyProtection="1">
      <alignment horizontal="center" vertical="center"/>
      <protection locked="0"/>
    </xf>
    <xf numFmtId="179" fontId="8" fillId="0" borderId="7" xfId="52" applyNumberFormat="1" applyFont="1" applyBorder="1" applyAlignment="1">
      <alignment horizontal="center" vertical="center"/>
      <protection locked="0"/>
    </xf>
    <xf numFmtId="0" fontId="6" fillId="0" borderId="10" xfId="52" applyFont="1" applyBorder="1" applyAlignment="1" applyProtection="1">
      <alignment horizontal="left" vertical="center" wrapText="1"/>
    </xf>
    <xf numFmtId="0" fontId="6" fillId="0" borderId="8" xfId="52" applyFont="1" applyBorder="1" applyAlignment="1" applyProtection="1">
      <alignment horizontal="center" vertical="center" wrapText="1"/>
    </xf>
    <xf numFmtId="0" fontId="6" fillId="0" borderId="4" xfId="52" applyFont="1" applyBorder="1" applyAlignment="1" applyProtection="1">
      <alignment horizontal="center" vertical="center" wrapText="1"/>
    </xf>
    <xf numFmtId="0" fontId="6" fillId="0" borderId="11" xfId="52" applyFont="1" applyBorder="1" applyAlignment="1">
      <alignment horizontal="center" vertical="center" wrapText="1"/>
      <protection locked="0"/>
    </xf>
    <xf numFmtId="0" fontId="6" fillId="0" borderId="12" xfId="52" applyFont="1" applyBorder="1" applyAlignment="1">
      <alignment horizontal="center" vertical="center" wrapText="1"/>
      <protection locked="0"/>
    </xf>
    <xf numFmtId="0" fontId="6" fillId="0" borderId="4" xfId="52" applyFont="1" applyBorder="1" applyAlignment="1">
      <alignment horizontal="center" vertical="center" wrapText="1"/>
      <protection locked="0"/>
    </xf>
    <xf numFmtId="178" fontId="8" fillId="0" borderId="7" xfId="57" applyNumberFormat="1" applyFont="1" applyBorder="1" applyProtection="1">
      <alignment horizontal="right" vertical="center"/>
      <protection locked="0"/>
    </xf>
    <xf numFmtId="0" fontId="5" fillId="0" borderId="0" xfId="52" applyFont="1" applyAlignment="1">
      <alignment horizontal="center" vertical="center"/>
      <protection locked="0"/>
    </xf>
    <xf numFmtId="0" fontId="6" fillId="0" borderId="0" xfId="52" applyFont="1">
      <alignment vertical="top"/>
      <protection locked="0"/>
    </xf>
    <xf numFmtId="0" fontId="7" fillId="0" borderId="7" xfId="52" applyFont="1" applyBorder="1" applyAlignment="1">
      <alignment horizontal="center" vertical="center"/>
      <protection locked="0"/>
    </xf>
    <xf numFmtId="0" fontId="6" fillId="0" borderId="7" xfId="52" applyFont="1" applyBorder="1" applyAlignment="1" applyProtection="1">
      <alignment vertical="center" wrapText="1"/>
    </xf>
    <xf numFmtId="0" fontId="6" fillId="0" borderId="7" xfId="52" applyFont="1" applyBorder="1" applyAlignment="1">
      <alignment horizontal="center" vertical="center"/>
      <protection locked="0"/>
    </xf>
    <xf numFmtId="0" fontId="6" fillId="0" borderId="7" xfId="52" applyFont="1" applyBorder="1" applyAlignment="1">
      <alignment horizontal="center" vertical="center" wrapText="1"/>
      <protection locked="0"/>
    </xf>
    <xf numFmtId="0" fontId="3" fillId="0" borderId="0" xfId="52" applyFont="1" applyAlignment="1" applyProtection="1">
      <alignment horizontal="right" vertical="center"/>
    </xf>
    <xf numFmtId="0" fontId="9" fillId="0" borderId="0" xfId="52" applyFont="1" applyAlignment="1">
      <alignment horizontal="center" vertical="center" wrapText="1"/>
      <protection locked="0"/>
    </xf>
    <xf numFmtId="0" fontId="6" fillId="0" borderId="0" xfId="52" applyFont="1" applyAlignment="1" applyProtection="1">
      <alignment horizontal="left" vertical="center" wrapText="1"/>
    </xf>
    <xf numFmtId="0" fontId="7" fillId="0" borderId="0" xfId="52" applyFont="1" applyAlignment="1" applyProtection="1">
      <alignment wrapText="1"/>
    </xf>
    <xf numFmtId="0" fontId="3" fillId="0" borderId="0" xfId="52" applyFont="1" applyAlignment="1" applyProtection="1">
      <alignment horizontal="right" wrapText="1"/>
    </xf>
    <xf numFmtId="0" fontId="3" fillId="0" borderId="0" xfId="52" applyFont="1" applyAlignment="1" applyProtection="1">
      <alignment wrapText="1"/>
    </xf>
    <xf numFmtId="0" fontId="7" fillId="0" borderId="13" xfId="52" applyFont="1" applyBorder="1" applyAlignment="1" applyProtection="1">
      <alignment horizontal="center" vertical="center" wrapText="1"/>
    </xf>
    <xf numFmtId="0" fontId="7" fillId="0" borderId="7" xfId="52" applyFont="1" applyBorder="1" applyAlignment="1" applyProtection="1">
      <alignment horizontal="center" vertical="center"/>
    </xf>
    <xf numFmtId="0" fontId="6" fillId="0" borderId="0" xfId="52" applyFont="1" applyAlignment="1">
      <alignment horizontal="right"/>
      <protection locked="0"/>
    </xf>
    <xf numFmtId="0" fontId="7" fillId="0" borderId="3" xfId="52" applyFont="1" applyBorder="1" applyAlignment="1">
      <alignment horizontal="center" vertical="center"/>
      <protection locked="0"/>
    </xf>
    <xf numFmtId="0" fontId="3" fillId="0" borderId="0" xfId="52" applyFont="1" applyAlignment="1">
      <protection locked="0"/>
    </xf>
    <xf numFmtId="0" fontId="6" fillId="0" borderId="0" xfId="52" applyFont="1" applyAlignment="1">
      <alignment vertical="top" wrapText="1"/>
      <protection locked="0"/>
    </xf>
    <xf numFmtId="0" fontId="5" fillId="0" borderId="0" xfId="52" applyFont="1" applyAlignment="1" applyProtection="1">
      <alignment horizontal="center" vertical="center" wrapText="1"/>
    </xf>
    <xf numFmtId="0" fontId="5" fillId="0" borderId="0" xfId="52" applyFont="1" applyAlignment="1">
      <alignment horizontal="center" vertical="center" wrapText="1"/>
      <protection locked="0"/>
    </xf>
    <xf numFmtId="0" fontId="7" fillId="0" borderId="0" xfId="52" applyFont="1" applyAlignment="1">
      <protection locked="0"/>
    </xf>
    <xf numFmtId="0" fontId="7" fillId="0" borderId="9" xfId="52" applyFont="1" applyBorder="1" applyAlignment="1" applyProtection="1">
      <alignment horizontal="center" vertical="center" wrapText="1"/>
    </xf>
    <xf numFmtId="0" fontId="7" fillId="0" borderId="9" xfId="52" applyFont="1" applyBorder="1" applyAlignment="1">
      <alignment horizontal="center" vertical="center" wrapText="1"/>
      <protection locked="0"/>
    </xf>
    <xf numFmtId="0" fontId="7" fillId="0" borderId="3" xfId="52" applyFont="1" applyBorder="1" applyAlignment="1">
      <alignment horizontal="center" vertical="center" wrapText="1"/>
      <protection locked="0"/>
    </xf>
    <xf numFmtId="0" fontId="7" fillId="0" borderId="14" xfId="52" applyFont="1" applyBorder="1" applyAlignment="1" applyProtection="1">
      <alignment horizontal="center" vertical="center" wrapText="1"/>
    </xf>
    <xf numFmtId="0" fontId="7" fillId="0" borderId="14" xfId="52" applyFont="1" applyBorder="1" applyAlignment="1">
      <alignment horizontal="center" vertical="center" wrapText="1"/>
      <protection locked="0"/>
    </xf>
    <xf numFmtId="0" fontId="7" fillId="0" borderId="15" xfId="52" applyFont="1" applyBorder="1" applyAlignment="1" applyProtection="1">
      <alignment horizontal="center" vertical="center" wrapText="1"/>
    </xf>
    <xf numFmtId="0" fontId="7" fillId="0" borderId="15" xfId="52" applyFont="1" applyBorder="1" applyAlignment="1">
      <alignment horizontal="center" vertical="center" wrapText="1"/>
      <protection locked="0"/>
    </xf>
    <xf numFmtId="3" fontId="7" fillId="0" borderId="6" xfId="52" applyNumberFormat="1" applyFont="1" applyBorder="1" applyAlignment="1" applyProtection="1">
      <alignment horizontal="center" vertical="center"/>
    </xf>
    <xf numFmtId="0" fontId="6" fillId="0" borderId="6" xfId="52" applyFont="1" applyBorder="1" applyAlignment="1" applyProtection="1">
      <alignment horizontal="left" vertical="center" wrapText="1"/>
    </xf>
    <xf numFmtId="0" fontId="6" fillId="0" borderId="15" xfId="52" applyFont="1" applyBorder="1" applyAlignment="1" applyProtection="1">
      <alignment horizontal="left" vertical="center" wrapText="1"/>
    </xf>
    <xf numFmtId="0" fontId="6" fillId="0" borderId="15" xfId="52" applyFont="1" applyBorder="1" applyAlignment="1">
      <alignment horizontal="left" vertical="center" wrapText="1"/>
      <protection locked="0"/>
    </xf>
    <xf numFmtId="0" fontId="6" fillId="0" borderId="11" xfId="52" applyFont="1" applyBorder="1" applyAlignment="1" applyProtection="1">
      <alignment horizontal="center" vertical="center"/>
    </xf>
    <xf numFmtId="0" fontId="6" fillId="0" borderId="12" xfId="52" applyFont="1" applyBorder="1" applyAlignment="1" applyProtection="1">
      <alignment horizontal="left" vertical="center"/>
    </xf>
    <xf numFmtId="0" fontId="6" fillId="0" borderId="12" xfId="52" applyFont="1" applyBorder="1" applyAlignment="1">
      <alignment horizontal="left" vertical="center"/>
      <protection locked="0"/>
    </xf>
    <xf numFmtId="0" fontId="6" fillId="0" borderId="0" xfId="52" applyFont="1" applyAlignment="1">
      <alignment horizontal="right" vertical="center" wrapText="1"/>
      <protection locked="0"/>
    </xf>
    <xf numFmtId="0" fontId="6" fillId="0" borderId="0" xfId="52" applyFont="1" applyAlignment="1" applyProtection="1">
      <alignment horizontal="right" vertical="center" wrapText="1"/>
    </xf>
    <xf numFmtId="0" fontId="6" fillId="0" borderId="0" xfId="52" applyFont="1" applyAlignment="1">
      <alignment horizontal="right" wrapText="1"/>
      <protection locked="0"/>
    </xf>
    <xf numFmtId="0" fontId="7" fillId="0" borderId="12" xfId="52" applyFont="1" applyBorder="1" applyAlignment="1" applyProtection="1">
      <alignment horizontal="center" vertical="center" wrapText="1"/>
    </xf>
    <xf numFmtId="0" fontId="7" fillId="0" borderId="12" xfId="52" applyFont="1" applyBorder="1" applyAlignment="1">
      <alignment horizontal="center" vertical="center"/>
      <protection locked="0"/>
    </xf>
    <xf numFmtId="0" fontId="7" fillId="0" borderId="12" xfId="52" applyFont="1" applyBorder="1" applyAlignment="1">
      <alignment horizontal="center" vertical="center" wrapText="1"/>
      <protection locked="0"/>
    </xf>
    <xf numFmtId="0" fontId="7" fillId="0" borderId="7" xfId="52" applyFont="1" applyBorder="1" applyAlignment="1">
      <alignment horizontal="center" vertical="center" wrapText="1"/>
      <protection locked="0"/>
    </xf>
    <xf numFmtId="0" fontId="7" fillId="0" borderId="0" xfId="52" applyFont="1" applyAlignment="1" applyProtection="1"/>
    <xf numFmtId="0" fontId="7" fillId="0" borderId="15" xfId="52" applyFont="1" applyBorder="1" applyAlignment="1" applyProtection="1">
      <alignment horizontal="center" vertical="center"/>
    </xf>
    <xf numFmtId="0" fontId="7" fillId="0" borderId="15" xfId="52" applyFont="1" applyBorder="1" applyAlignment="1">
      <alignment horizontal="center" vertical="center"/>
      <protection locked="0"/>
    </xf>
    <xf numFmtId="0" fontId="6" fillId="0" borderId="15" xfId="52" applyFont="1" applyBorder="1" applyAlignment="1" applyProtection="1">
      <alignment horizontal="right" vertical="center"/>
    </xf>
    <xf numFmtId="0" fontId="6" fillId="0" borderId="6" xfId="52" applyFont="1" applyBorder="1" applyAlignment="1" applyProtection="1">
      <alignment horizontal="left" vertical="center" wrapText="1" indent="1"/>
    </xf>
    <xf numFmtId="3" fontId="6" fillId="0" borderId="15" xfId="52" applyNumberFormat="1" applyFont="1" applyBorder="1" applyAlignment="1" applyProtection="1">
      <alignment horizontal="right" vertical="center"/>
    </xf>
    <xf numFmtId="0" fontId="6" fillId="0" borderId="6" xfId="52" applyFont="1" applyBorder="1" applyAlignment="1" applyProtection="1">
      <alignment horizontal="left" vertical="center" wrapText="1" indent="2"/>
    </xf>
    <xf numFmtId="0" fontId="10" fillId="0" borderId="0" xfId="52" applyFont="1" applyAlignment="1">
      <alignment horizontal="right"/>
      <protection locked="0"/>
    </xf>
    <xf numFmtId="49" fontId="10" fillId="0" borderId="0" xfId="52" applyNumberFormat="1" applyFont="1" applyAlignment="1">
      <protection locked="0"/>
    </xf>
    <xf numFmtId="0" fontId="3" fillId="0" borderId="0" xfId="52" applyFont="1" applyAlignment="1" applyProtection="1">
      <alignment horizontal="right"/>
    </xf>
    <xf numFmtId="0" fontId="4" fillId="0" borderId="0" xfId="52" applyFont="1" applyAlignment="1">
      <alignment horizontal="center" vertical="center" wrapText="1"/>
      <protection locked="0"/>
    </xf>
    <xf numFmtId="0" fontId="11" fillId="0" borderId="0" xfId="52" applyFont="1" applyAlignment="1">
      <alignment horizontal="center" vertical="center" wrapText="1"/>
      <protection locked="0"/>
    </xf>
    <xf numFmtId="0" fontId="11" fillId="0" borderId="0" xfId="52" applyFont="1" applyAlignment="1">
      <alignment horizontal="center" vertical="center"/>
      <protection locked="0"/>
    </xf>
    <xf numFmtId="0" fontId="11" fillId="0" borderId="0" xfId="52" applyFont="1" applyAlignment="1" applyProtection="1">
      <alignment horizontal="center" vertical="center"/>
    </xf>
    <xf numFmtId="0" fontId="7" fillId="0" borderId="1" xfId="52" applyFont="1" applyBorder="1" applyAlignment="1">
      <alignment horizontal="center" vertical="center"/>
      <protection locked="0"/>
    </xf>
    <xf numFmtId="49" fontId="7" fillId="0" borderId="9" xfId="52" applyNumberFormat="1" applyFont="1" applyBorder="1" applyAlignment="1">
      <alignment horizontal="center" vertical="center" wrapText="1"/>
      <protection locked="0"/>
    </xf>
    <xf numFmtId="0" fontId="7" fillId="0" borderId="9" xfId="52" applyFont="1" applyBorder="1" applyAlignment="1">
      <alignment horizontal="center" vertical="center"/>
      <protection locked="0"/>
    </xf>
    <xf numFmtId="0" fontId="7" fillId="0" borderId="6" xfId="52" applyFont="1" applyBorder="1" applyAlignment="1">
      <alignment horizontal="center" vertical="center"/>
      <protection locked="0"/>
    </xf>
    <xf numFmtId="49" fontId="7" fillId="0" borderId="15" xfId="52" applyNumberFormat="1" applyFont="1" applyBorder="1" applyAlignment="1">
      <alignment horizontal="center" vertical="center" wrapText="1"/>
      <protection locked="0"/>
    </xf>
    <xf numFmtId="49" fontId="7" fillId="0" borderId="15" xfId="52" applyNumberFormat="1" applyFont="1" applyBorder="1" applyAlignment="1">
      <alignment horizontal="center" vertical="center"/>
      <protection locked="0"/>
    </xf>
    <xf numFmtId="0" fontId="6" fillId="0" borderId="6" xfId="52" applyFont="1" applyBorder="1" applyAlignment="1">
      <alignment horizontal="left" vertical="center" wrapText="1"/>
      <protection locked="0"/>
    </xf>
    <xf numFmtId="0" fontId="3" fillId="0" borderId="2" xfId="52" applyFont="1" applyBorder="1" applyAlignment="1">
      <alignment horizontal="center" vertical="center"/>
      <protection locked="0"/>
    </xf>
    <xf numFmtId="0" fontId="3" fillId="0" borderId="3" xfId="52" applyFont="1" applyBorder="1" applyAlignment="1">
      <alignment horizontal="center" vertical="center"/>
      <protection locked="0"/>
    </xf>
    <xf numFmtId="0" fontId="3" fillId="0" borderId="4" xfId="52" applyFont="1" applyBorder="1" applyAlignment="1">
      <alignment horizontal="center" vertical="center"/>
      <protection locked="0"/>
    </xf>
    <xf numFmtId="3" fontId="7" fillId="0" borderId="7" xfId="52" applyNumberFormat="1" applyFont="1" applyBorder="1" applyAlignment="1" applyProtection="1">
      <alignment horizontal="center" vertical="center"/>
    </xf>
    <xf numFmtId="0" fontId="6" fillId="0" borderId="7" xfId="52" applyFont="1" applyBorder="1" applyAlignment="1" applyProtection="1">
      <alignment horizontal="left" vertical="center" wrapText="1" indent="1"/>
    </xf>
    <xf numFmtId="0" fontId="6" fillId="0" borderId="7" xfId="52" applyFont="1" applyBorder="1" applyAlignment="1" applyProtection="1">
      <alignment horizontal="left" vertical="center" wrapText="1" indent="2"/>
    </xf>
    <xf numFmtId="3" fontId="3" fillId="0" borderId="7" xfId="52" applyNumberFormat="1" applyFont="1" applyBorder="1" applyAlignment="1" applyProtection="1">
      <alignment horizontal="center" vertical="center"/>
    </xf>
    <xf numFmtId="0" fontId="3" fillId="0" borderId="7" xfId="52" applyFont="1" applyBorder="1" applyAlignment="1" applyProtection="1">
      <alignment vertical="center"/>
    </xf>
    <xf numFmtId="0" fontId="7" fillId="0" borderId="13" xfId="52" applyFont="1" applyBorder="1" applyAlignment="1" applyProtection="1">
      <alignment horizontal="center" vertical="center"/>
    </xf>
    <xf numFmtId="0" fontId="7" fillId="0" borderId="9" xfId="52" applyFont="1" applyBorder="1" applyAlignment="1" applyProtection="1">
      <alignment horizontal="center" vertical="center"/>
    </xf>
    <xf numFmtId="0" fontId="7" fillId="0" borderId="11" xfId="52" applyFont="1" applyBorder="1" applyAlignment="1">
      <alignment horizontal="center" vertical="center" wrapText="1"/>
      <protection locked="0"/>
    </xf>
    <xf numFmtId="0" fontId="7" fillId="0" borderId="5" xfId="52" applyFont="1" applyBorder="1" applyAlignment="1">
      <alignment horizontal="center" vertical="center"/>
      <protection locked="0"/>
    </xf>
    <xf numFmtId="0" fontId="3" fillId="0" borderId="0" xfId="52" applyFont="1">
      <alignment vertical="top"/>
      <protection locked="0"/>
    </xf>
    <xf numFmtId="49" fontId="3" fillId="0" borderId="0" xfId="52" applyNumberFormat="1" applyFont="1" applyAlignment="1">
      <protection locked="0"/>
    </xf>
    <xf numFmtId="0" fontId="4" fillId="0" borderId="0" xfId="52" applyFont="1" applyAlignment="1">
      <alignment horizontal="center" vertical="center"/>
      <protection locked="0"/>
    </xf>
    <xf numFmtId="0" fontId="7" fillId="0" borderId="0" xfId="52" applyFont="1" applyAlignment="1">
      <alignment horizontal="left" vertical="center"/>
      <protection locked="0"/>
    </xf>
    <xf numFmtId="0" fontId="7" fillId="0" borderId="2" xfId="52" applyFont="1" applyBorder="1" applyAlignment="1">
      <alignment horizontal="center" vertical="center"/>
      <protection locked="0"/>
    </xf>
    <xf numFmtId="3" fontId="3" fillId="0" borderId="7" xfId="52" applyNumberFormat="1" applyFont="1" applyBorder="1" applyAlignment="1">
      <alignment horizontal="center" vertical="center"/>
      <protection locked="0"/>
    </xf>
    <xf numFmtId="0" fontId="6" fillId="0" borderId="7" xfId="52" applyFont="1" applyBorder="1" applyAlignment="1" applyProtection="1">
      <alignment horizontal="left" vertical="center"/>
    </xf>
    <xf numFmtId="0" fontId="6" fillId="0" borderId="7" xfId="52" applyFont="1" applyBorder="1" applyAlignment="1" applyProtection="1">
      <alignment horizontal="left" vertical="center" indent="1"/>
    </xf>
    <xf numFmtId="0" fontId="6" fillId="0" borderId="3" xfId="52" applyFont="1" applyBorder="1" applyAlignment="1">
      <alignment horizontal="left" vertical="center"/>
      <protection locked="0"/>
    </xf>
    <xf numFmtId="0" fontId="6" fillId="0" borderId="4" xfId="52" applyFont="1" applyBorder="1" applyAlignment="1">
      <alignment horizontal="left" vertical="center"/>
      <protection locked="0"/>
    </xf>
    <xf numFmtId="0" fontId="7" fillId="0" borderId="4" xfId="52" applyFont="1" applyBorder="1" applyAlignment="1">
      <alignment horizontal="center" vertical="center"/>
      <protection locked="0"/>
    </xf>
    <xf numFmtId="0" fontId="7" fillId="0" borderId="2" xfId="52" applyFont="1" applyBorder="1" applyAlignment="1">
      <alignment horizontal="center" vertical="center" wrapText="1"/>
      <protection locked="0"/>
    </xf>
    <xf numFmtId="0" fontId="7" fillId="0" borderId="4" xfId="52" applyFont="1" applyBorder="1" applyAlignment="1">
      <alignment horizontal="center" vertical="center" wrapText="1"/>
      <protection locked="0"/>
    </xf>
    <xf numFmtId="0" fontId="12" fillId="0" borderId="0" xfId="52" applyFont="1" applyAlignment="1" applyProtection="1">
      <alignment horizontal="center" vertical="center"/>
    </xf>
    <xf numFmtId="0" fontId="13" fillId="0" borderId="0" xfId="52" applyFont="1" applyAlignment="1" applyProtection="1">
      <alignment horizontal="center"/>
    </xf>
    <xf numFmtId="0" fontId="14" fillId="0" borderId="0" xfId="52" applyFont="1" applyAlignment="1" applyProtection="1">
      <alignment horizontal="center" wrapText="1"/>
    </xf>
    <xf numFmtId="0" fontId="3" fillId="0" borderId="0" xfId="52" applyFont="1" applyAlignment="1" applyProtection="1">
      <alignment horizontal="center" wrapText="1"/>
    </xf>
    <xf numFmtId="0" fontId="15" fillId="0" borderId="6" xfId="52" applyFont="1" applyBorder="1" applyAlignment="1">
      <alignment horizontal="center" vertical="center" wrapText="1"/>
      <protection locked="0"/>
    </xf>
    <xf numFmtId="0" fontId="16" fillId="0" borderId="7" xfId="52" applyFont="1" applyBorder="1" applyAlignment="1">
      <alignment horizontal="center" vertical="center"/>
      <protection locked="0"/>
    </xf>
    <xf numFmtId="0" fontId="17" fillId="0" borderId="7" xfId="52" applyFont="1" applyBorder="1" applyAlignment="1" applyProtection="1">
      <alignment horizontal="center" vertical="center"/>
    </xf>
    <xf numFmtId="0" fontId="16" fillId="0" borderId="7" xfId="52" applyFont="1" applyBorder="1" applyAlignment="1" applyProtection="1">
      <alignment horizontal="center" vertical="center"/>
    </xf>
    <xf numFmtId="0" fontId="16" fillId="0" borderId="2" xfId="52" applyFont="1" applyBorder="1" applyAlignment="1" applyProtection="1">
      <alignment horizontal="center" vertical="center"/>
    </xf>
    <xf numFmtId="179" fontId="18" fillId="0" borderId="7" xfId="52" applyNumberFormat="1" applyFont="1" applyBorder="1" applyAlignment="1" applyProtection="1">
      <alignment horizontal="center" vertical="center"/>
    </xf>
    <xf numFmtId="179" fontId="19" fillId="0" borderId="7" xfId="52" applyNumberFormat="1" applyFont="1" applyBorder="1" applyAlignment="1" applyProtection="1">
      <alignment horizontal="right" vertical="center"/>
    </xf>
    <xf numFmtId="179" fontId="6" fillId="0" borderId="7" xfId="52" applyNumberFormat="1" applyFont="1" applyBorder="1" applyAlignment="1" applyProtection="1">
      <alignment horizontal="center" vertical="center"/>
    </xf>
    <xf numFmtId="0" fontId="3" fillId="0" borderId="0" xfId="52" applyFont="1" applyProtection="1">
      <alignment vertical="top"/>
    </xf>
    <xf numFmtId="0" fontId="20" fillId="0" borderId="0" xfId="52" applyFont="1" applyAlignment="1" applyProtection="1">
      <alignment horizontal="center" vertical="center"/>
    </xf>
    <xf numFmtId="0" fontId="3" fillId="0" borderId="0" xfId="52" applyFont="1" applyAlignment="1">
      <alignment horizontal="left" vertical="center"/>
      <protection locked="0"/>
    </xf>
    <xf numFmtId="49" fontId="7" fillId="0" borderId="2" xfId="52" applyNumberFormat="1" applyFont="1" applyBorder="1" applyAlignment="1" applyProtection="1">
      <alignment horizontal="center" vertical="center" wrapText="1"/>
    </xf>
    <xf numFmtId="49" fontId="7" fillId="0" borderId="4" xfId="52" applyNumberFormat="1" applyFont="1" applyBorder="1" applyAlignment="1" applyProtection="1">
      <alignment horizontal="center" vertical="center" wrapText="1"/>
    </xf>
    <xf numFmtId="49" fontId="7" fillId="0" borderId="7" xfId="52" applyNumberFormat="1" applyFont="1" applyBorder="1" applyAlignment="1" applyProtection="1">
      <alignment horizontal="center" vertical="center"/>
    </xf>
    <xf numFmtId="49" fontId="7" fillId="0" borderId="7" xfId="52" applyNumberFormat="1" applyFont="1" applyBorder="1" applyAlignment="1">
      <alignment horizontal="center" vertical="center"/>
      <protection locked="0"/>
    </xf>
    <xf numFmtId="0" fontId="3" fillId="0" borderId="2" xfId="52" applyFont="1" applyBorder="1" applyAlignment="1" applyProtection="1">
      <alignment horizontal="center" vertical="center"/>
    </xf>
    <xf numFmtId="0" fontId="3" fillId="0" borderId="4" xfId="52" applyFont="1" applyBorder="1" applyAlignment="1" applyProtection="1">
      <alignment horizontal="center" vertical="center"/>
    </xf>
    <xf numFmtId="0" fontId="21" fillId="0" borderId="0" xfId="52" applyFont="1" applyAlignment="1" applyProtection="1">
      <alignment horizontal="center" vertical="center"/>
    </xf>
    <xf numFmtId="0" fontId="22" fillId="0" borderId="0" xfId="52" applyFont="1" applyAlignment="1" applyProtection="1">
      <alignment horizontal="center" vertical="center"/>
    </xf>
    <xf numFmtId="0" fontId="6" fillId="0" borderId="7" xfId="52" applyFont="1" applyBorder="1" applyAlignment="1" applyProtection="1">
      <alignment vertical="center"/>
    </xf>
    <xf numFmtId="0" fontId="6" fillId="0" borderId="7" xfId="52" applyFont="1" applyBorder="1" applyAlignment="1">
      <alignment vertical="center"/>
      <protection locked="0"/>
    </xf>
    <xf numFmtId="0" fontId="8" fillId="0" borderId="7" xfId="52" applyFont="1" applyBorder="1" applyAlignment="1">
      <alignment vertical="center"/>
      <protection locked="0"/>
    </xf>
    <xf numFmtId="0" fontId="8" fillId="0" borderId="4" xfId="52" applyFont="1" applyBorder="1" applyAlignment="1">
      <alignment horizontal="left" vertical="center"/>
      <protection locked="0"/>
    </xf>
    <xf numFmtId="0" fontId="8" fillId="0" borderId="6" xfId="52" applyFont="1" applyBorder="1" applyAlignment="1">
      <alignment vertical="center"/>
      <protection locked="0"/>
    </xf>
    <xf numFmtId="0" fontId="8" fillId="0" borderId="15" xfId="52" applyFont="1" applyBorder="1" applyAlignment="1">
      <alignment horizontal="left" vertical="center"/>
      <protection locked="0"/>
    </xf>
    <xf numFmtId="0" fontId="8" fillId="0" borderId="6" xfId="52" applyFont="1" applyBorder="1" applyAlignment="1">
      <alignment horizontal="left" vertical="center"/>
      <protection locked="0"/>
    </xf>
    <xf numFmtId="0" fontId="23" fillId="0" borderId="6" xfId="52" applyFont="1" applyBorder="1" applyAlignment="1">
      <alignment vertical="center"/>
      <protection locked="0"/>
    </xf>
    <xf numFmtId="0" fontId="24" fillId="0" borderId="6" xfId="52" applyFont="1" applyBorder="1" applyAlignment="1">
      <alignment horizontal="center" vertical="center"/>
      <protection locked="0"/>
    </xf>
    <xf numFmtId="179" fontId="24" fillId="0" borderId="7" xfId="52" applyNumberFormat="1" applyFont="1" applyBorder="1" applyAlignment="1">
      <alignment horizontal="right" vertical="center"/>
      <protection locked="0"/>
    </xf>
    <xf numFmtId="0" fontId="6" fillId="0" borderId="7" xfId="52" applyFont="1" applyBorder="1" applyAlignment="1" applyProtection="1">
      <alignment horizontal="center" vertical="center"/>
    </xf>
    <xf numFmtId="0" fontId="25" fillId="0" borderId="0" xfId="52" applyFont="1" applyAlignment="1" applyProtection="1">
      <alignment vertical="center"/>
    </xf>
    <xf numFmtId="0" fontId="26" fillId="0" borderId="0" xfId="52" applyFont="1" applyAlignment="1" applyProtection="1">
      <alignment horizontal="center" vertical="center"/>
    </xf>
    <xf numFmtId="0" fontId="6" fillId="0" borderId="0" xfId="52" applyFont="1" applyAlignment="1">
      <alignment horizontal="left" vertical="center" wrapText="1"/>
      <protection locked="0"/>
    </xf>
    <xf numFmtId="0" fontId="3" fillId="0" borderId="0" xfId="52" applyFont="1" applyAlignment="1" applyProtection="1">
      <alignment horizontal="left" vertical="center" wrapText="1"/>
    </xf>
    <xf numFmtId="0" fontId="23" fillId="0" borderId="7" xfId="52" applyFont="1" applyBorder="1" applyAlignment="1">
      <alignment horizontal="left" vertical="center" wrapText="1" indent="1"/>
      <protection locked="0"/>
    </xf>
    <xf numFmtId="0" fontId="23" fillId="0" borderId="7" xfId="52" applyFont="1" applyBorder="1" applyAlignment="1" applyProtection="1">
      <alignment horizontal="left" vertical="center" wrapText="1" indent="1"/>
    </xf>
    <xf numFmtId="0" fontId="3" fillId="0" borderId="7" xfId="52" applyFont="1" applyBorder="1" applyAlignment="1">
      <alignment horizontal="left" vertical="center" wrapText="1" indent="2"/>
      <protection locked="0"/>
    </xf>
    <xf numFmtId="0" fontId="3" fillId="0" borderId="7" xfId="52" applyFont="1" applyBorder="1" applyAlignment="1" applyProtection="1">
      <alignment horizontal="left" vertical="center" wrapText="1" indent="2"/>
    </xf>
    <xf numFmtId="0" fontId="3" fillId="0" borderId="7" xfId="52" applyFont="1" applyBorder="1" applyAlignment="1">
      <alignment horizontal="center" vertical="center" wrapText="1"/>
      <protection locked="0"/>
    </xf>
    <xf numFmtId="0" fontId="3" fillId="0" borderId="7" xfId="52" applyFont="1" applyBorder="1" applyAlignment="1" applyProtection="1">
      <alignment horizontal="center" vertical="center" wrapText="1"/>
    </xf>
    <xf numFmtId="0" fontId="27" fillId="0" borderId="0" xfId="52" applyFont="1" applyAlignment="1" applyProtection="1"/>
    <xf numFmtId="0" fontId="28" fillId="0" borderId="0" xfId="52" applyFont="1" applyAlignment="1" applyProtection="1">
      <alignment horizontal="center" vertical="center"/>
    </xf>
    <xf numFmtId="0" fontId="3" fillId="0" borderId="1" xfId="52" applyFont="1" applyBorder="1" applyAlignment="1">
      <alignment horizontal="center" vertical="center" wrapText="1"/>
      <protection locked="0"/>
    </xf>
    <xf numFmtId="0" fontId="3" fillId="0" borderId="9" xfId="52" applyFont="1" applyBorder="1" applyAlignment="1">
      <alignment horizontal="center" vertical="center" wrapText="1"/>
      <protection locked="0"/>
    </xf>
    <xf numFmtId="0" fontId="3" fillId="0" borderId="3" xfId="52" applyFont="1" applyBorder="1" applyAlignment="1">
      <alignment horizontal="center" vertical="center" wrapText="1"/>
      <protection locked="0"/>
    </xf>
    <xf numFmtId="0" fontId="3" fillId="0" borderId="3" xfId="52" applyFont="1" applyBorder="1" applyAlignment="1" applyProtection="1">
      <alignment horizontal="center" vertical="center" wrapText="1"/>
    </xf>
    <xf numFmtId="0" fontId="3" fillId="0" borderId="5" xfId="52" applyFont="1" applyBorder="1" applyAlignment="1" applyProtection="1">
      <alignment horizontal="center" vertical="center"/>
    </xf>
    <xf numFmtId="0" fontId="3" fillId="0" borderId="14" xfId="52" applyFont="1" applyBorder="1" applyAlignment="1" applyProtection="1">
      <alignment horizontal="center" vertical="center"/>
    </xf>
    <xf numFmtId="0" fontId="3" fillId="0" borderId="14" xfId="52" applyFont="1" applyBorder="1" applyAlignment="1">
      <alignment horizontal="center" vertical="center" wrapText="1"/>
      <protection locked="0"/>
    </xf>
    <xf numFmtId="0" fontId="3" fillId="0" borderId="6" xfId="52" applyFont="1" applyBorder="1" applyAlignment="1" applyProtection="1">
      <alignment horizontal="center" vertical="center" wrapText="1"/>
    </xf>
    <xf numFmtId="0" fontId="3" fillId="0" borderId="15" xfId="52" applyFont="1" applyBorder="1" applyAlignment="1" applyProtection="1">
      <alignment horizontal="center" vertical="center" wrapText="1"/>
    </xf>
    <xf numFmtId="0" fontId="3" fillId="0" borderId="15" xfId="52" applyFont="1" applyBorder="1" applyAlignment="1" applyProtection="1">
      <alignment horizontal="center" vertical="center"/>
    </xf>
    <xf numFmtId="0" fontId="6" fillId="0" borderId="6" xfId="52" applyFont="1" applyBorder="1" applyAlignment="1" applyProtection="1">
      <alignment vertical="center" wrapText="1"/>
    </xf>
    <xf numFmtId="0" fontId="6" fillId="0" borderId="15" xfId="52" applyFont="1" applyBorder="1" applyAlignment="1" applyProtection="1">
      <alignment vertical="center" wrapText="1"/>
    </xf>
    <xf numFmtId="0" fontId="6" fillId="0" borderId="15" xfId="52" applyFont="1" applyBorder="1" applyAlignment="1" applyProtection="1">
      <alignment horizontal="left" vertical="center" wrapText="1" indent="1"/>
    </xf>
    <xf numFmtId="0" fontId="6" fillId="0" borderId="6" xfId="52" applyFont="1" applyBorder="1" applyAlignment="1" applyProtection="1">
      <alignment horizontal="center" vertical="center"/>
    </xf>
    <xf numFmtId="0" fontId="6" fillId="0" borderId="15" xfId="52" applyFont="1" applyBorder="1" applyAlignment="1" applyProtection="1">
      <alignment vertical="center"/>
    </xf>
    <xf numFmtId="0" fontId="25" fillId="0" borderId="0" xfId="52" applyFont="1" applyProtection="1">
      <alignment vertical="top"/>
    </xf>
    <xf numFmtId="0" fontId="28" fillId="0" borderId="0" xfId="52" applyFont="1" applyAlignment="1">
      <alignment horizontal="center" vertical="center"/>
      <protection locked="0"/>
    </xf>
    <xf numFmtId="0" fontId="3" fillId="0" borderId="3" xfId="52" applyFont="1" applyBorder="1" applyAlignment="1" applyProtection="1">
      <alignment horizontal="center" vertical="center"/>
    </xf>
    <xf numFmtId="0" fontId="3" fillId="0" borderId="4" xfId="52" applyFont="1" applyBorder="1" applyAlignment="1" applyProtection="1">
      <alignment horizontal="center" vertical="center" wrapText="1"/>
    </xf>
    <xf numFmtId="0" fontId="3" fillId="0" borderId="12" xfId="52" applyFont="1" applyBorder="1" applyAlignment="1" applyProtection="1">
      <alignment horizontal="center" vertical="center"/>
    </xf>
    <xf numFmtId="0" fontId="6" fillId="0" borderId="15" xfId="52" applyFont="1" applyBorder="1" applyAlignment="1">
      <alignment horizontal="center" vertical="center"/>
      <protection locked="0"/>
    </xf>
    <xf numFmtId="0" fontId="3" fillId="2" borderId="4" xfId="52" applyFont="1" applyFill="1" applyBorder="1" applyAlignment="1">
      <alignment horizontal="center" vertical="center" wrapText="1"/>
      <protection locked="0"/>
    </xf>
    <xf numFmtId="0" fontId="29" fillId="0" borderId="0" xfId="52" applyFont="1" applyAlignment="1" applyProtection="1">
      <alignment horizontal="center" vertical="top"/>
    </xf>
    <xf numFmtId="0" fontId="30" fillId="0" borderId="0" xfId="52" applyFont="1" applyAlignment="1" applyProtection="1">
      <alignment horizontal="center" vertical="center"/>
    </xf>
    <xf numFmtId="0" fontId="8" fillId="0" borderId="7" xfId="52" applyFont="1" applyBorder="1" applyAlignment="1">
      <alignment horizontal="left" vertical="center"/>
      <protection locked="0"/>
    </xf>
    <xf numFmtId="0" fontId="31" fillId="0" borderId="6" xfId="52" applyFont="1" applyBorder="1" applyAlignment="1" applyProtection="1">
      <alignment horizontal="center" vertical="center"/>
    </xf>
    <xf numFmtId="0" fontId="31" fillId="0" borderId="7" xfId="52" applyFont="1" applyBorder="1" applyAlignment="1" applyProtection="1">
      <alignment horizontal="center" vertical="center"/>
    </xf>
    <xf numFmtId="0" fontId="6" fillId="0" borderId="6" xfId="52" applyFont="1" applyBorder="1" applyAlignment="1" applyProtection="1">
      <alignment horizontal="left" vertical="center"/>
    </xf>
    <xf numFmtId="0" fontId="31" fillId="0" borderId="6" xfId="52" applyFont="1" applyBorder="1" applyAlignment="1">
      <alignment horizontal="center" vertical="center"/>
      <protection locked="0"/>
    </xf>
    <xf numFmtId="0" fontId="23" fillId="0" borderId="7" xfId="52" applyFont="1" applyBorder="1" applyAlignment="1" applyProtection="1" quotePrefix="1">
      <alignment horizontal="left" vertical="center" wrapText="1" indent="1"/>
    </xf>
    <xf numFmtId="0" fontId="3" fillId="0" borderId="7" xfId="52" applyFont="1" applyBorder="1" applyAlignment="1" applyProtection="1" quotePrefix="1">
      <alignment horizontal="left" vertical="center" wrapText="1" indent="2"/>
    </xf>
    <xf numFmtId="0" fontId="6" fillId="0" borderId="7" xfId="52" applyFont="1" applyBorder="1" applyAlignment="1" applyProtection="1" quotePrefix="1">
      <alignment horizontal="left" vertical="center" wrapText="1" indent="2"/>
    </xf>
    <xf numFmtId="0" fontId="6" fillId="0" borderId="6" xfId="52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NumberStyle" xfId="53"/>
    <cellStyle name="TextStyle" xfId="54"/>
    <cellStyle name="MoneyStyle" xfId="55"/>
    <cellStyle name="TimeStyle" xfId="56"/>
    <cellStyle name="IntegralNumberStyle" xfId="57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pane ySplit="1" topLeftCell="A28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18"/>
      <c r="C3" s="218"/>
      <c r="D3" s="218"/>
    </row>
    <row r="4" ht="18.75" customHeight="1" spans="1:4">
      <c r="A4" s="42" t="str">
        <f>"单位名称："&amp;"临沧市社会科学界联合会"</f>
        <v>单位名称：临沧市社会科学界联合会</v>
      </c>
      <c r="B4" s="219"/>
      <c r="C4" s="21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43" t="s">
        <v>6</v>
      </c>
      <c r="B8" s="24">
        <v>4631290.14</v>
      </c>
      <c r="C8" s="143" t="s">
        <v>7</v>
      </c>
      <c r="D8" s="24">
        <v>4108803.76</v>
      </c>
    </row>
    <row r="9" ht="18.75" customHeight="1" spans="1:4">
      <c r="A9" s="143" t="s">
        <v>8</v>
      </c>
      <c r="B9" s="24"/>
      <c r="C9" s="143" t="s">
        <v>9</v>
      </c>
      <c r="D9" s="24"/>
    </row>
    <row r="10" ht="18.75" customHeight="1" spans="1:4">
      <c r="A10" s="143" t="s">
        <v>10</v>
      </c>
      <c r="B10" s="24"/>
      <c r="C10" s="143" t="s">
        <v>11</v>
      </c>
      <c r="D10" s="24"/>
    </row>
    <row r="11" ht="18.75" customHeight="1" spans="1:4">
      <c r="A11" s="143" t="s">
        <v>12</v>
      </c>
      <c r="B11" s="24"/>
      <c r="C11" s="143" t="s">
        <v>13</v>
      </c>
      <c r="D11" s="24"/>
    </row>
    <row r="12" ht="18.75" customHeight="1" spans="1:4">
      <c r="A12" s="220" t="s">
        <v>14</v>
      </c>
      <c r="B12" s="24">
        <v>800000</v>
      </c>
      <c r="C12" s="176" t="s">
        <v>15</v>
      </c>
      <c r="D12" s="24"/>
    </row>
    <row r="13" ht="18.75" customHeight="1" spans="1:4">
      <c r="A13" s="179" t="s">
        <v>16</v>
      </c>
      <c r="B13" s="24"/>
      <c r="C13" s="178" t="s">
        <v>17</v>
      </c>
      <c r="D13" s="24"/>
    </row>
    <row r="14" ht="18.75" customHeight="1" spans="1:4">
      <c r="A14" s="179" t="s">
        <v>18</v>
      </c>
      <c r="B14" s="24"/>
      <c r="C14" s="178" t="s">
        <v>19</v>
      </c>
      <c r="D14" s="24"/>
    </row>
    <row r="15" ht="18.75" customHeight="1" spans="1:4">
      <c r="A15" s="179" t="s">
        <v>20</v>
      </c>
      <c r="B15" s="24"/>
      <c r="C15" s="178" t="s">
        <v>21</v>
      </c>
      <c r="D15" s="24">
        <v>600242.28</v>
      </c>
    </row>
    <row r="16" ht="18.75" customHeight="1" spans="1:4">
      <c r="A16" s="179" t="s">
        <v>22</v>
      </c>
      <c r="B16" s="24"/>
      <c r="C16" s="178" t="s">
        <v>23</v>
      </c>
      <c r="D16" s="24">
        <v>292786.14</v>
      </c>
    </row>
    <row r="17" ht="18.75" customHeight="1" spans="1:4">
      <c r="A17" s="179" t="s">
        <v>24</v>
      </c>
      <c r="B17" s="24">
        <v>800000</v>
      </c>
      <c r="C17" s="179" t="s">
        <v>25</v>
      </c>
      <c r="D17" s="24"/>
    </row>
    <row r="18" ht="18.75" customHeight="1" spans="1:4">
      <c r="A18" s="179" t="s">
        <v>26</v>
      </c>
      <c r="B18" s="24"/>
      <c r="C18" s="179" t="s">
        <v>27</v>
      </c>
      <c r="D18" s="24"/>
    </row>
    <row r="19" ht="18.75" customHeight="1" spans="1:4">
      <c r="A19" s="180" t="s">
        <v>26</v>
      </c>
      <c r="B19" s="24"/>
      <c r="C19" s="178" t="s">
        <v>28</v>
      </c>
      <c r="D19" s="24"/>
    </row>
    <row r="20" ht="18.75" customHeight="1" spans="1:4">
      <c r="A20" s="180" t="s">
        <v>26</v>
      </c>
      <c r="B20" s="24"/>
      <c r="C20" s="178" t="s">
        <v>29</v>
      </c>
      <c r="D20" s="24"/>
    </row>
    <row r="21" ht="18.75" customHeight="1" spans="1:4">
      <c r="A21" s="180" t="s">
        <v>26</v>
      </c>
      <c r="B21" s="24"/>
      <c r="C21" s="178" t="s">
        <v>30</v>
      </c>
      <c r="D21" s="24"/>
    </row>
    <row r="22" ht="18.75" customHeight="1" spans="1:4">
      <c r="A22" s="180" t="s">
        <v>26</v>
      </c>
      <c r="B22" s="24"/>
      <c r="C22" s="178" t="s">
        <v>31</v>
      </c>
      <c r="D22" s="24"/>
    </row>
    <row r="23" ht="18.75" customHeight="1" spans="1:4">
      <c r="A23" s="180" t="s">
        <v>26</v>
      </c>
      <c r="B23" s="24"/>
      <c r="C23" s="178" t="s">
        <v>32</v>
      </c>
      <c r="D23" s="24"/>
    </row>
    <row r="24" ht="18.75" customHeight="1" spans="1:4">
      <c r="A24" s="180" t="s">
        <v>26</v>
      </c>
      <c r="B24" s="24"/>
      <c r="C24" s="178" t="s">
        <v>33</v>
      </c>
      <c r="D24" s="24"/>
    </row>
    <row r="25" ht="18.75" customHeight="1" spans="1:4">
      <c r="A25" s="180" t="s">
        <v>26</v>
      </c>
      <c r="B25" s="24"/>
      <c r="C25" s="178" t="s">
        <v>34</v>
      </c>
      <c r="D25" s="24"/>
    </row>
    <row r="26" ht="18.75" customHeight="1" spans="1:4">
      <c r="A26" s="180" t="s">
        <v>26</v>
      </c>
      <c r="B26" s="24"/>
      <c r="C26" s="178" t="s">
        <v>35</v>
      </c>
      <c r="D26" s="24">
        <v>329457.96</v>
      </c>
    </row>
    <row r="27" ht="18.75" customHeight="1" spans="1:4">
      <c r="A27" s="180" t="s">
        <v>26</v>
      </c>
      <c r="B27" s="24"/>
      <c r="C27" s="178" t="s">
        <v>36</v>
      </c>
      <c r="D27" s="24"/>
    </row>
    <row r="28" ht="18.75" customHeight="1" spans="1:4">
      <c r="A28" s="180" t="s">
        <v>26</v>
      </c>
      <c r="B28" s="24"/>
      <c r="C28" s="178" t="s">
        <v>37</v>
      </c>
      <c r="D28" s="24"/>
    </row>
    <row r="29" ht="18.75" customHeight="1" spans="1:4">
      <c r="A29" s="180" t="s">
        <v>26</v>
      </c>
      <c r="B29" s="24"/>
      <c r="C29" s="178" t="s">
        <v>38</v>
      </c>
      <c r="D29" s="24"/>
    </row>
    <row r="30" ht="18.75" customHeight="1" spans="1:4">
      <c r="A30" s="180" t="s">
        <v>26</v>
      </c>
      <c r="B30" s="24"/>
      <c r="C30" s="178" t="s">
        <v>39</v>
      </c>
      <c r="D30" s="24"/>
    </row>
    <row r="31" ht="18.75" customHeight="1" spans="1:4">
      <c r="A31" s="181" t="s">
        <v>26</v>
      </c>
      <c r="B31" s="24"/>
      <c r="C31" s="179" t="s">
        <v>40</v>
      </c>
      <c r="D31" s="24"/>
    </row>
    <row r="32" ht="18.75" customHeight="1" spans="1:4">
      <c r="A32" s="181" t="s">
        <v>26</v>
      </c>
      <c r="B32" s="24"/>
      <c r="C32" s="179" t="s">
        <v>41</v>
      </c>
      <c r="D32" s="24"/>
    </row>
    <row r="33" ht="18.75" customHeight="1" spans="1:4">
      <c r="A33" s="181" t="s">
        <v>26</v>
      </c>
      <c r="B33" s="24"/>
      <c r="C33" s="179" t="s">
        <v>42</v>
      </c>
      <c r="D33" s="24"/>
    </row>
    <row r="34" ht="18.75" customHeight="1" spans="1:4">
      <c r="A34" s="181"/>
      <c r="B34" s="24"/>
      <c r="C34" s="179" t="s">
        <v>43</v>
      </c>
      <c r="D34" s="24"/>
    </row>
    <row r="35" ht="18.75" customHeight="1" spans="1:4">
      <c r="A35" s="221" t="s">
        <v>44</v>
      </c>
      <c r="B35" s="182">
        <f>SUM(B8:B12)</f>
        <v>5431290.14</v>
      </c>
      <c r="C35" s="222" t="s">
        <v>45</v>
      </c>
      <c r="D35" s="182">
        <v>5331290.14</v>
      </c>
    </row>
    <row r="36" ht="18.75" customHeight="1" spans="1:4">
      <c r="A36" s="223" t="s">
        <v>46</v>
      </c>
      <c r="B36" s="24"/>
      <c r="C36" s="143" t="s">
        <v>47</v>
      </c>
      <c r="D36" s="24">
        <v>100000</v>
      </c>
    </row>
    <row r="37" ht="18.75" customHeight="1" spans="1:4">
      <c r="A37" s="223" t="s">
        <v>48</v>
      </c>
      <c r="B37" s="24"/>
      <c r="C37" s="143" t="s">
        <v>48</v>
      </c>
      <c r="D37" s="24"/>
    </row>
    <row r="38" ht="18.75" customHeight="1" spans="1:4">
      <c r="A38" s="223" t="s">
        <v>49</v>
      </c>
      <c r="B38" s="24">
        <f>B36-B37</f>
        <v>0</v>
      </c>
      <c r="C38" s="143" t="s">
        <v>50</v>
      </c>
      <c r="D38" s="24">
        <v>100000</v>
      </c>
    </row>
    <row r="39" ht="18.75" customHeight="1" spans="1:4">
      <c r="A39" s="224" t="s">
        <v>51</v>
      </c>
      <c r="B39" s="182">
        <f t="shared" ref="B39:D39" si="1">B35+B36</f>
        <v>5431290.14</v>
      </c>
      <c r="C39" s="222" t="s">
        <v>52</v>
      </c>
      <c r="D39" s="182">
        <f t="shared" si="1"/>
        <v>5431290.14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11"/>
      <c r="O2" s="78"/>
      <c r="P2" s="78"/>
      <c r="Q2" s="78"/>
      <c r="R2" s="78"/>
      <c r="S2" s="39" t="s">
        <v>53</v>
      </c>
    </row>
    <row r="3" ht="57.75" customHeight="1" spans="1:19">
      <c r="A3" s="139" t="str">
        <f>"2025"&amp;"年部门收入预算表"</f>
        <v>2025年部门收入预算表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212"/>
      <c r="P3" s="212"/>
      <c r="Q3" s="212"/>
      <c r="R3" s="212"/>
      <c r="S3" s="212"/>
    </row>
    <row r="4" ht="18.75" customHeight="1" spans="1:19">
      <c r="A4" s="42" t="str">
        <f>"单位名称："&amp;"临沧市社会科学界联合会"</f>
        <v>单位名称：临沧市社会科学界联合会</v>
      </c>
      <c r="B4" s="104"/>
      <c r="C4" s="104"/>
      <c r="D4" s="104"/>
      <c r="E4" s="104"/>
      <c r="F4" s="104"/>
      <c r="G4" s="104"/>
      <c r="H4" s="104"/>
      <c r="I4" s="104"/>
      <c r="J4" s="82"/>
      <c r="K4" s="104"/>
      <c r="L4" s="104"/>
      <c r="M4" s="104"/>
      <c r="N4" s="104"/>
      <c r="O4" s="82"/>
      <c r="P4" s="82"/>
      <c r="Q4" s="82"/>
      <c r="R4" s="82"/>
      <c r="S4" s="39" t="s">
        <v>1</v>
      </c>
    </row>
    <row r="5" ht="18.75" customHeight="1" spans="1:19">
      <c r="A5" s="196" t="s">
        <v>54</v>
      </c>
      <c r="B5" s="197" t="s">
        <v>55</v>
      </c>
      <c r="C5" s="197" t="s">
        <v>56</v>
      </c>
      <c r="D5" s="198" t="s">
        <v>57</v>
      </c>
      <c r="E5" s="199"/>
      <c r="F5" s="199"/>
      <c r="G5" s="199"/>
      <c r="H5" s="199"/>
      <c r="I5" s="199"/>
      <c r="J5" s="213"/>
      <c r="K5" s="199"/>
      <c r="L5" s="199"/>
      <c r="M5" s="199"/>
      <c r="N5" s="214"/>
      <c r="O5" s="198" t="s">
        <v>46</v>
      </c>
      <c r="P5" s="198"/>
      <c r="Q5" s="198"/>
      <c r="R5" s="198"/>
      <c r="S5" s="217"/>
    </row>
    <row r="6" ht="18.75" customHeight="1" spans="1:19">
      <c r="A6" s="200"/>
      <c r="B6" s="201"/>
      <c r="C6" s="201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15" t="s">
        <v>63</v>
      </c>
      <c r="J6" s="215"/>
      <c r="K6" s="215"/>
      <c r="L6" s="215"/>
      <c r="M6" s="215"/>
      <c r="N6" s="205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18.75" customHeight="1" spans="1:19">
      <c r="A7" s="203"/>
      <c r="B7" s="204"/>
      <c r="C7" s="204"/>
      <c r="D7" s="205"/>
      <c r="E7" s="205"/>
      <c r="F7" s="205"/>
      <c r="G7" s="205"/>
      <c r="H7" s="205"/>
      <c r="I7" s="204" t="s">
        <v>58</v>
      </c>
      <c r="J7" s="204" t="s">
        <v>65</v>
      </c>
      <c r="K7" s="204" t="s">
        <v>66</v>
      </c>
      <c r="L7" s="204" t="s">
        <v>67</v>
      </c>
      <c r="M7" s="204" t="s">
        <v>68</v>
      </c>
      <c r="N7" s="204" t="s">
        <v>69</v>
      </c>
      <c r="O7" s="216"/>
      <c r="P7" s="216"/>
      <c r="Q7" s="216"/>
      <c r="R7" s="216"/>
      <c r="S7" s="20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206" t="s">
        <v>70</v>
      </c>
      <c r="B9" s="207" t="s">
        <v>71</v>
      </c>
      <c r="C9" s="24">
        <v>5431290.14</v>
      </c>
      <c r="D9" s="24">
        <v>5431290.14</v>
      </c>
      <c r="E9" s="24">
        <v>4631290.14</v>
      </c>
      <c r="F9" s="24"/>
      <c r="G9" s="24"/>
      <c r="H9" s="24"/>
      <c r="I9" s="24">
        <v>800000</v>
      </c>
      <c r="J9" s="24"/>
      <c r="K9" s="24"/>
      <c r="L9" s="24"/>
      <c r="M9" s="24"/>
      <c r="N9" s="24">
        <v>800000</v>
      </c>
      <c r="O9" s="24"/>
      <c r="P9" s="24"/>
      <c r="Q9" s="24"/>
      <c r="R9" s="24"/>
      <c r="S9" s="24"/>
    </row>
    <row r="10" ht="18.75" customHeight="1" spans="1:19">
      <c r="A10" s="108" t="s">
        <v>72</v>
      </c>
      <c r="B10" s="208" t="s">
        <v>71</v>
      </c>
      <c r="C10" s="24">
        <v>5431290.14</v>
      </c>
      <c r="D10" s="24">
        <v>5431290.14</v>
      </c>
      <c r="E10" s="24">
        <v>4631290.14</v>
      </c>
      <c r="F10" s="24"/>
      <c r="G10" s="24"/>
      <c r="H10" s="24"/>
      <c r="I10" s="24">
        <v>800000</v>
      </c>
      <c r="J10" s="24"/>
      <c r="K10" s="24"/>
      <c r="L10" s="24"/>
      <c r="M10" s="24"/>
      <c r="N10" s="24">
        <v>800000</v>
      </c>
      <c r="O10" s="24"/>
      <c r="P10" s="24"/>
      <c r="Q10" s="24"/>
      <c r="R10" s="24"/>
      <c r="S10" s="24"/>
    </row>
    <row r="11" ht="18.75" customHeight="1" spans="1:19">
      <c r="A11" s="209" t="s">
        <v>56</v>
      </c>
      <c r="B11" s="210"/>
      <c r="C11" s="24">
        <v>5431290.14</v>
      </c>
      <c r="D11" s="24">
        <v>5431290.14</v>
      </c>
      <c r="E11" s="24">
        <v>4631290.14</v>
      </c>
      <c r="F11" s="24"/>
      <c r="G11" s="24"/>
      <c r="H11" s="24"/>
      <c r="I11" s="24">
        <v>800000</v>
      </c>
      <c r="J11" s="24"/>
      <c r="K11" s="24"/>
      <c r="L11" s="24"/>
      <c r="M11" s="24"/>
      <c r="N11" s="24">
        <v>800000</v>
      </c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88888888888889" right="0.388888888888889" top="0.509027777777778" bottom="0.509027777777778" header="0.309027777777778" footer="0.309027777777778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84"/>
      <c r="E2" s="2"/>
      <c r="F2" s="2"/>
      <c r="G2" s="2"/>
      <c r="H2" s="184"/>
      <c r="I2" s="2"/>
      <c r="J2" s="184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</row>
    <row r="4" ht="18.75" customHeight="1" spans="1:15">
      <c r="A4" s="186" t="str">
        <f>"单位名称："&amp;"临沧市社会科学界联合会"</f>
        <v>单位名称：临沧市社会科学界联合会</v>
      </c>
      <c r="B4" s="187"/>
      <c r="C4" s="73"/>
      <c r="D4" s="31"/>
      <c r="E4" s="73"/>
      <c r="F4" s="73"/>
      <c r="G4" s="73"/>
      <c r="H4" s="31"/>
      <c r="I4" s="73"/>
      <c r="J4" s="31"/>
      <c r="K4" s="73"/>
      <c r="L4" s="73"/>
      <c r="M4" s="194"/>
      <c r="N4" s="194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85" t="s">
        <v>76</v>
      </c>
      <c r="F5" s="14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75" t="s">
        <v>58</v>
      </c>
      <c r="E6" s="103" t="s">
        <v>76</v>
      </c>
      <c r="F6" s="103" t="s">
        <v>77</v>
      </c>
      <c r="G6" s="19"/>
      <c r="H6" s="19"/>
      <c r="I6" s="19"/>
      <c r="J6" s="75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28">
        <v>1</v>
      </c>
      <c r="B7" s="128">
        <v>2</v>
      </c>
      <c r="C7" s="75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  <c r="O7" s="75">
        <v>15</v>
      </c>
    </row>
    <row r="8" ht="18.75" customHeight="1" spans="1:15">
      <c r="A8" s="143" t="s">
        <v>85</v>
      </c>
      <c r="B8" s="173" t="s">
        <v>86</v>
      </c>
      <c r="C8" s="24">
        <v>4108803.76</v>
      </c>
      <c r="D8" s="24">
        <v>3408803.76</v>
      </c>
      <c r="E8" s="24">
        <v>3188803.76</v>
      </c>
      <c r="F8" s="24">
        <v>220000</v>
      </c>
      <c r="G8" s="24"/>
      <c r="H8" s="24"/>
      <c r="I8" s="24"/>
      <c r="J8" s="24">
        <v>700000</v>
      </c>
      <c r="K8" s="24"/>
      <c r="L8" s="24"/>
      <c r="M8" s="24"/>
      <c r="N8" s="24"/>
      <c r="O8" s="24">
        <v>700000</v>
      </c>
    </row>
    <row r="9" ht="18.75" customHeight="1" spans="1:15">
      <c r="A9" s="188" t="s">
        <v>87</v>
      </c>
      <c r="B9" s="225" t="s">
        <v>88</v>
      </c>
      <c r="C9" s="24">
        <v>3188803.76</v>
      </c>
      <c r="D9" s="24">
        <v>3188803.76</v>
      </c>
      <c r="E9" s="24">
        <v>3188803.76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90" t="s">
        <v>89</v>
      </c>
      <c r="B10" s="226" t="s">
        <v>90</v>
      </c>
      <c r="C10" s="24">
        <v>1383820.38</v>
      </c>
      <c r="D10" s="24">
        <v>1383820.38</v>
      </c>
      <c r="E10" s="24">
        <v>1383820.38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90" t="s">
        <v>91</v>
      </c>
      <c r="B11" s="226" t="s">
        <v>92</v>
      </c>
      <c r="C11" s="24">
        <v>1804983.38</v>
      </c>
      <c r="D11" s="24">
        <v>1804983.38</v>
      </c>
      <c r="E11" s="24">
        <v>1804983.38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88" t="s">
        <v>93</v>
      </c>
      <c r="B12" s="225" t="s">
        <v>94</v>
      </c>
      <c r="C12" s="24">
        <v>920000</v>
      </c>
      <c r="D12" s="24">
        <v>220000</v>
      </c>
      <c r="E12" s="24"/>
      <c r="F12" s="24">
        <v>220000</v>
      </c>
      <c r="G12" s="24"/>
      <c r="H12" s="24"/>
      <c r="I12" s="24"/>
      <c r="J12" s="24">
        <v>700000</v>
      </c>
      <c r="K12" s="24"/>
      <c r="L12" s="24"/>
      <c r="M12" s="24"/>
      <c r="N12" s="24"/>
      <c r="O12" s="24">
        <v>700000</v>
      </c>
    </row>
    <row r="13" ht="18.75" customHeight="1" spans="1:15">
      <c r="A13" s="190" t="s">
        <v>95</v>
      </c>
      <c r="B13" s="226" t="s">
        <v>96</v>
      </c>
      <c r="C13" s="24">
        <v>920000</v>
      </c>
      <c r="D13" s="24">
        <v>220000</v>
      </c>
      <c r="E13" s="24"/>
      <c r="F13" s="24">
        <v>220000</v>
      </c>
      <c r="G13" s="24"/>
      <c r="H13" s="24"/>
      <c r="I13" s="24"/>
      <c r="J13" s="24">
        <v>700000</v>
      </c>
      <c r="K13" s="24"/>
      <c r="L13" s="24"/>
      <c r="M13" s="24"/>
      <c r="N13" s="24"/>
      <c r="O13" s="24">
        <v>700000</v>
      </c>
    </row>
    <row r="14" ht="18.75" customHeight="1" spans="1:15">
      <c r="A14" s="143" t="s">
        <v>97</v>
      </c>
      <c r="B14" s="173" t="s">
        <v>98</v>
      </c>
      <c r="C14" s="24">
        <v>600242.28</v>
      </c>
      <c r="D14" s="24">
        <v>600242.28</v>
      </c>
      <c r="E14" s="24">
        <v>600242.28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8" t="s">
        <v>99</v>
      </c>
      <c r="B15" s="225" t="s">
        <v>100</v>
      </c>
      <c r="C15" s="24">
        <v>600242.28</v>
      </c>
      <c r="D15" s="24">
        <v>600242.28</v>
      </c>
      <c r="E15" s="24">
        <v>600242.28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90" t="s">
        <v>101</v>
      </c>
      <c r="B16" s="226" t="s">
        <v>102</v>
      </c>
      <c r="C16" s="24">
        <v>45993.6</v>
      </c>
      <c r="D16" s="24">
        <v>45993.6</v>
      </c>
      <c r="E16" s="24">
        <v>45993.6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90" t="s">
        <v>103</v>
      </c>
      <c r="B17" s="226" t="s">
        <v>104</v>
      </c>
      <c r="C17" s="24">
        <v>137164.2</v>
      </c>
      <c r="D17" s="24">
        <v>137164.2</v>
      </c>
      <c r="E17" s="24">
        <v>137164.2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90" t="s">
        <v>105</v>
      </c>
      <c r="B18" s="226" t="s">
        <v>106</v>
      </c>
      <c r="C18" s="24">
        <v>417084.48</v>
      </c>
      <c r="D18" s="24">
        <v>417084.48</v>
      </c>
      <c r="E18" s="24">
        <v>417084.48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43" t="s">
        <v>107</v>
      </c>
      <c r="B19" s="173" t="s">
        <v>108</v>
      </c>
      <c r="C19" s="24">
        <v>292786.14</v>
      </c>
      <c r="D19" s="24">
        <v>292786.14</v>
      </c>
      <c r="E19" s="24">
        <v>292786.14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8" t="s">
        <v>109</v>
      </c>
      <c r="B20" s="225" t="s">
        <v>110</v>
      </c>
      <c r="C20" s="24">
        <v>292786.14</v>
      </c>
      <c r="D20" s="24">
        <v>292786.14</v>
      </c>
      <c r="E20" s="24">
        <v>292786.14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90" t="s">
        <v>111</v>
      </c>
      <c r="B21" s="226" t="s">
        <v>112</v>
      </c>
      <c r="C21" s="24">
        <v>78099.65</v>
      </c>
      <c r="D21" s="24">
        <v>78099.65</v>
      </c>
      <c r="E21" s="24">
        <v>78099.65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90" t="s">
        <v>113</v>
      </c>
      <c r="B22" s="226" t="s">
        <v>114</v>
      </c>
      <c r="C22" s="24">
        <v>106981.59</v>
      </c>
      <c r="D22" s="24">
        <v>106981.59</v>
      </c>
      <c r="E22" s="24">
        <v>106981.59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90" t="s">
        <v>115</v>
      </c>
      <c r="B23" s="226" t="s">
        <v>116</v>
      </c>
      <c r="C23" s="24">
        <v>94043.34</v>
      </c>
      <c r="D23" s="24">
        <v>94043.34</v>
      </c>
      <c r="E23" s="24">
        <v>94043.34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90" t="s">
        <v>117</v>
      </c>
      <c r="B24" s="226" t="s">
        <v>118</v>
      </c>
      <c r="C24" s="24">
        <v>13661.56</v>
      </c>
      <c r="D24" s="24">
        <v>13661.56</v>
      </c>
      <c r="E24" s="24">
        <v>13661.56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43" t="s">
        <v>119</v>
      </c>
      <c r="B25" s="173" t="s">
        <v>120</v>
      </c>
      <c r="C25" s="24">
        <v>329457.96</v>
      </c>
      <c r="D25" s="24">
        <v>329457.96</v>
      </c>
      <c r="E25" s="24">
        <v>329457.96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88" t="s">
        <v>121</v>
      </c>
      <c r="B26" s="225" t="s">
        <v>122</v>
      </c>
      <c r="C26" s="24">
        <v>329457.96</v>
      </c>
      <c r="D26" s="24">
        <v>329457.96</v>
      </c>
      <c r="E26" s="24">
        <v>329457.96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ht="18.75" customHeight="1" spans="1:15">
      <c r="A27" s="190" t="s">
        <v>123</v>
      </c>
      <c r="B27" s="226" t="s">
        <v>124</v>
      </c>
      <c r="C27" s="24">
        <v>329457.96</v>
      </c>
      <c r="D27" s="24">
        <v>329457.96</v>
      </c>
      <c r="E27" s="24">
        <v>329457.96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ht="18.75" customHeight="1" spans="1:15">
      <c r="A28" s="192" t="s">
        <v>125</v>
      </c>
      <c r="B28" s="193" t="s">
        <v>125</v>
      </c>
      <c r="C28" s="24">
        <v>5331290.14</v>
      </c>
      <c r="D28" s="24">
        <v>4631290.14</v>
      </c>
      <c r="E28" s="24">
        <v>4411290.14</v>
      </c>
      <c r="F28" s="24">
        <v>220000</v>
      </c>
      <c r="G28" s="24"/>
      <c r="H28" s="24"/>
      <c r="I28" s="24"/>
      <c r="J28" s="24">
        <v>700000</v>
      </c>
      <c r="K28" s="24"/>
      <c r="L28" s="24"/>
      <c r="M28" s="24"/>
      <c r="N28" s="24"/>
      <c r="O28" s="24">
        <v>700000</v>
      </c>
    </row>
  </sheetData>
  <mergeCells count="11">
    <mergeCell ref="A3:O3"/>
    <mergeCell ref="A4:L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388888888888889" right="0.388888888888889" top="0.509027777777778" bottom="0.509027777777778" header="0.309027777777778" footer="0.309027777777778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showZeros="0" workbookViewId="0">
      <pane ySplit="1" topLeftCell="A7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126</v>
      </c>
    </row>
    <row r="3" ht="36" customHeight="1" spans="1:4">
      <c r="A3" s="6" t="str">
        <f>"2025"&amp;"年部门财政拨款收支预算总表"</f>
        <v>2025年部门财政拨款收支预算总表</v>
      </c>
      <c r="B3" s="171"/>
      <c r="C3" s="171"/>
      <c r="D3" s="171"/>
    </row>
    <row r="4" ht="18.75" customHeight="1" spans="1:4">
      <c r="A4" s="8" t="str">
        <f>"单位名称："&amp;"临沧市社会科学界联合会"</f>
        <v>单位名称：临沧市社会科学界联合会</v>
      </c>
      <c r="B4" s="172"/>
      <c r="C4" s="17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18" t="str">
        <f t="shared" ref="B6:D6" si="0">"2025"&amp;"年预算数"</f>
        <v>2025年预算数</v>
      </c>
      <c r="C6" s="32" t="s">
        <v>127</v>
      </c>
      <c r="D6" s="11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73" t="s">
        <v>128</v>
      </c>
      <c r="B8" s="24">
        <v>4631290.14</v>
      </c>
      <c r="C8" s="23" t="s">
        <v>129</v>
      </c>
      <c r="D8" s="24">
        <v>4631290.14</v>
      </c>
    </row>
    <row r="9" ht="18.75" customHeight="1" spans="1:4">
      <c r="A9" s="174" t="s">
        <v>130</v>
      </c>
      <c r="B9" s="24">
        <v>4631290.14</v>
      </c>
      <c r="C9" s="23" t="s">
        <v>131</v>
      </c>
      <c r="D9" s="24">
        <v>3408803.76</v>
      </c>
    </row>
    <row r="10" ht="18.75" customHeight="1" spans="1:4">
      <c r="A10" s="174" t="s">
        <v>132</v>
      </c>
      <c r="B10" s="24"/>
      <c r="C10" s="23" t="s">
        <v>133</v>
      </c>
      <c r="D10" s="24"/>
    </row>
    <row r="11" ht="18.75" customHeight="1" spans="1:4">
      <c r="A11" s="174" t="s">
        <v>134</v>
      </c>
      <c r="B11" s="24"/>
      <c r="C11" s="23" t="s">
        <v>135</v>
      </c>
      <c r="D11" s="24"/>
    </row>
    <row r="12" ht="18.75" customHeight="1" spans="1:4">
      <c r="A12" s="175" t="s">
        <v>136</v>
      </c>
      <c r="B12" s="24"/>
      <c r="C12" s="176" t="s">
        <v>137</v>
      </c>
      <c r="D12" s="24"/>
    </row>
    <row r="13" ht="18.75" customHeight="1" spans="1:4">
      <c r="A13" s="177" t="s">
        <v>130</v>
      </c>
      <c r="B13" s="24"/>
      <c r="C13" s="178" t="s">
        <v>138</v>
      </c>
      <c r="D13" s="24"/>
    </row>
    <row r="14" ht="18.75" customHeight="1" spans="1:4">
      <c r="A14" s="177" t="s">
        <v>132</v>
      </c>
      <c r="B14" s="24"/>
      <c r="C14" s="178" t="s">
        <v>139</v>
      </c>
      <c r="D14" s="24"/>
    </row>
    <row r="15" ht="18.75" customHeight="1" spans="1:4">
      <c r="A15" s="177" t="s">
        <v>134</v>
      </c>
      <c r="B15" s="24"/>
      <c r="C15" s="178" t="s">
        <v>140</v>
      </c>
      <c r="D15" s="24"/>
    </row>
    <row r="16" ht="18.75" customHeight="1" spans="1:4">
      <c r="A16" s="177" t="s">
        <v>26</v>
      </c>
      <c r="B16" s="24"/>
      <c r="C16" s="178" t="s">
        <v>141</v>
      </c>
      <c r="D16" s="24">
        <v>600242.28</v>
      </c>
    </row>
    <row r="17" ht="18.75" customHeight="1" spans="1:4">
      <c r="A17" s="177" t="s">
        <v>26</v>
      </c>
      <c r="B17" s="24" t="s">
        <v>26</v>
      </c>
      <c r="C17" s="178" t="s">
        <v>142</v>
      </c>
      <c r="D17" s="24">
        <v>292786.14</v>
      </c>
    </row>
    <row r="18" ht="18.75" customHeight="1" spans="1:4">
      <c r="A18" s="179" t="s">
        <v>26</v>
      </c>
      <c r="B18" s="24" t="s">
        <v>26</v>
      </c>
      <c r="C18" s="178" t="s">
        <v>143</v>
      </c>
      <c r="D18" s="24"/>
    </row>
    <row r="19" ht="18.75" customHeight="1" spans="1:4">
      <c r="A19" s="179" t="s">
        <v>26</v>
      </c>
      <c r="B19" s="24" t="s">
        <v>26</v>
      </c>
      <c r="C19" s="178" t="s">
        <v>144</v>
      </c>
      <c r="D19" s="24"/>
    </row>
    <row r="20" ht="18.75" customHeight="1" spans="1:4">
      <c r="A20" s="180" t="s">
        <v>26</v>
      </c>
      <c r="B20" s="24" t="s">
        <v>26</v>
      </c>
      <c r="C20" s="178" t="s">
        <v>145</v>
      </c>
      <c r="D20" s="24"/>
    </row>
    <row r="21" ht="18.75" customHeight="1" spans="1:4">
      <c r="A21" s="180" t="s">
        <v>26</v>
      </c>
      <c r="B21" s="24" t="s">
        <v>26</v>
      </c>
      <c r="C21" s="178" t="s">
        <v>146</v>
      </c>
      <c r="D21" s="24"/>
    </row>
    <row r="22" ht="18.75" customHeight="1" spans="1:4">
      <c r="A22" s="180" t="s">
        <v>26</v>
      </c>
      <c r="B22" s="24" t="s">
        <v>26</v>
      </c>
      <c r="C22" s="178" t="s">
        <v>147</v>
      </c>
      <c r="D22" s="24"/>
    </row>
    <row r="23" ht="18.75" customHeight="1" spans="1:4">
      <c r="A23" s="180" t="s">
        <v>26</v>
      </c>
      <c r="B23" s="24" t="s">
        <v>26</v>
      </c>
      <c r="C23" s="178" t="s">
        <v>148</v>
      </c>
      <c r="D23" s="24"/>
    </row>
    <row r="24" ht="18.75" customHeight="1" spans="1:4">
      <c r="A24" s="180" t="s">
        <v>26</v>
      </c>
      <c r="B24" s="24" t="s">
        <v>26</v>
      </c>
      <c r="C24" s="178" t="s">
        <v>149</v>
      </c>
      <c r="D24" s="24"/>
    </row>
    <row r="25" ht="18.75" customHeight="1" spans="1:4">
      <c r="A25" s="180" t="s">
        <v>26</v>
      </c>
      <c r="B25" s="24" t="s">
        <v>26</v>
      </c>
      <c r="C25" s="178" t="s">
        <v>150</v>
      </c>
      <c r="D25" s="24"/>
    </row>
    <row r="26" ht="18.75" customHeight="1" spans="1:4">
      <c r="A26" s="180" t="s">
        <v>26</v>
      </c>
      <c r="B26" s="24" t="s">
        <v>26</v>
      </c>
      <c r="C26" s="178" t="s">
        <v>151</v>
      </c>
      <c r="D26" s="24"/>
    </row>
    <row r="27" ht="18.75" customHeight="1" spans="1:4">
      <c r="A27" s="180" t="s">
        <v>26</v>
      </c>
      <c r="B27" s="24" t="s">
        <v>26</v>
      </c>
      <c r="C27" s="178" t="s">
        <v>152</v>
      </c>
      <c r="D27" s="24">
        <v>329457.96</v>
      </c>
    </row>
    <row r="28" ht="18.75" customHeight="1" spans="1:4">
      <c r="A28" s="180" t="s">
        <v>26</v>
      </c>
      <c r="B28" s="24" t="s">
        <v>26</v>
      </c>
      <c r="C28" s="178" t="s">
        <v>153</v>
      </c>
      <c r="D28" s="24"/>
    </row>
    <row r="29" ht="18.75" customHeight="1" spans="1:4">
      <c r="A29" s="180" t="s">
        <v>26</v>
      </c>
      <c r="B29" s="24" t="s">
        <v>26</v>
      </c>
      <c r="C29" s="178" t="s">
        <v>154</v>
      </c>
      <c r="D29" s="24"/>
    </row>
    <row r="30" ht="18.75" customHeight="1" spans="1:4">
      <c r="A30" s="180" t="s">
        <v>26</v>
      </c>
      <c r="B30" s="24" t="s">
        <v>26</v>
      </c>
      <c r="C30" s="178" t="s">
        <v>155</v>
      </c>
      <c r="D30" s="24"/>
    </row>
    <row r="31" ht="18.75" customHeight="1" spans="1:4">
      <c r="A31" s="180" t="s">
        <v>26</v>
      </c>
      <c r="B31" s="24" t="s">
        <v>26</v>
      </c>
      <c r="C31" s="178" t="s">
        <v>156</v>
      </c>
      <c r="D31" s="24"/>
    </row>
    <row r="32" ht="18.75" customHeight="1" spans="1:4">
      <c r="A32" s="181" t="s">
        <v>26</v>
      </c>
      <c r="B32" s="24" t="s">
        <v>26</v>
      </c>
      <c r="C32" s="178" t="s">
        <v>157</v>
      </c>
      <c r="D32" s="24"/>
    </row>
    <row r="33" ht="18.75" customHeight="1" spans="1:4">
      <c r="A33" s="181" t="s">
        <v>26</v>
      </c>
      <c r="B33" s="24" t="s">
        <v>26</v>
      </c>
      <c r="C33" s="178" t="s">
        <v>158</v>
      </c>
      <c r="D33" s="24"/>
    </row>
    <row r="34" ht="18.75" customHeight="1" spans="1:4">
      <c r="A34" s="181" t="s">
        <v>26</v>
      </c>
      <c r="B34" s="24" t="s">
        <v>26</v>
      </c>
      <c r="C34" s="178" t="s">
        <v>159</v>
      </c>
      <c r="D34" s="24"/>
    </row>
    <row r="35" ht="18.75" customHeight="1" spans="1:4">
      <c r="A35" s="181"/>
      <c r="B35" s="24"/>
      <c r="C35" s="178" t="s">
        <v>160</v>
      </c>
      <c r="D35" s="24"/>
    </row>
    <row r="36" ht="18.75" customHeight="1" spans="1:4">
      <c r="A36" s="181" t="s">
        <v>26</v>
      </c>
      <c r="B36" s="24" t="s">
        <v>26</v>
      </c>
      <c r="C36" s="178" t="s">
        <v>161</v>
      </c>
      <c r="D36" s="24"/>
    </row>
    <row r="37" ht="18.75" customHeight="1" spans="1:4">
      <c r="A37" s="66" t="s">
        <v>162</v>
      </c>
      <c r="B37" s="182">
        <v>4631290.14</v>
      </c>
      <c r="C37" s="183" t="s">
        <v>52</v>
      </c>
      <c r="D37" s="182">
        <v>4631290.14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88888888888889" right="0.388888888888889" top="0.509027777777778" bottom="0.509027777777778" header="0.309027777777778" footer="0.309027777777778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62"/>
      <c r="F2" s="68"/>
      <c r="G2" s="40" t="s">
        <v>163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63"/>
      <c r="C3" s="163"/>
      <c r="D3" s="163"/>
      <c r="E3" s="163"/>
      <c r="F3" s="163"/>
      <c r="G3" s="163"/>
    </row>
    <row r="4" ht="18" customHeight="1" spans="1:7">
      <c r="A4" s="164" t="str">
        <f>"单位名称："&amp;"临沧市社会科学界联合会"</f>
        <v>单位名称：临沧市社会科学界联合会</v>
      </c>
      <c r="B4" s="30"/>
      <c r="C4" s="31"/>
      <c r="D4" s="31"/>
      <c r="E4" s="31"/>
      <c r="F4" s="113"/>
      <c r="G4" s="40" t="s">
        <v>1</v>
      </c>
    </row>
    <row r="5" ht="20.25" customHeight="1" spans="1:7">
      <c r="A5" s="165" t="s">
        <v>164</v>
      </c>
      <c r="B5" s="166"/>
      <c r="C5" s="118" t="s">
        <v>56</v>
      </c>
      <c r="D5" s="141" t="s">
        <v>76</v>
      </c>
      <c r="E5" s="14"/>
      <c r="F5" s="15"/>
      <c r="G5" s="134" t="s">
        <v>77</v>
      </c>
    </row>
    <row r="6" ht="20.25" customHeight="1" spans="1:7">
      <c r="A6" s="167" t="s">
        <v>74</v>
      </c>
      <c r="B6" s="167" t="s">
        <v>75</v>
      </c>
      <c r="C6" s="34"/>
      <c r="D6" s="75" t="s">
        <v>58</v>
      </c>
      <c r="E6" s="75" t="s">
        <v>165</v>
      </c>
      <c r="F6" s="75" t="s">
        <v>166</v>
      </c>
      <c r="G6" s="105"/>
    </row>
    <row r="7" ht="19.5" customHeight="1" spans="1:7">
      <c r="A7" s="167" t="s">
        <v>167</v>
      </c>
      <c r="B7" s="167" t="s">
        <v>168</v>
      </c>
      <c r="C7" s="167" t="s">
        <v>169</v>
      </c>
      <c r="D7" s="75">
        <v>4</v>
      </c>
      <c r="E7" s="168" t="s">
        <v>170</v>
      </c>
      <c r="F7" s="168" t="s">
        <v>171</v>
      </c>
      <c r="G7" s="167" t="s">
        <v>172</v>
      </c>
    </row>
    <row r="8" ht="18" customHeight="1" spans="1:7">
      <c r="A8" s="35" t="s">
        <v>85</v>
      </c>
      <c r="B8" s="35" t="s">
        <v>86</v>
      </c>
      <c r="C8" s="24">
        <v>3408803.76</v>
      </c>
      <c r="D8" s="24">
        <v>3188803.76</v>
      </c>
      <c r="E8" s="24">
        <v>2943194.84</v>
      </c>
      <c r="F8" s="24">
        <v>245608.92</v>
      </c>
      <c r="G8" s="24">
        <v>220000</v>
      </c>
    </row>
    <row r="9" ht="18" customHeight="1" spans="1:7">
      <c r="A9" s="129" t="s">
        <v>87</v>
      </c>
      <c r="B9" s="129" t="s">
        <v>88</v>
      </c>
      <c r="C9" s="24">
        <v>3188803.76</v>
      </c>
      <c r="D9" s="24">
        <v>3188803.76</v>
      </c>
      <c r="E9" s="24">
        <v>2943194.84</v>
      </c>
      <c r="F9" s="24">
        <v>245608.92</v>
      </c>
      <c r="G9" s="24"/>
    </row>
    <row r="10" ht="18" customHeight="1" spans="1:7">
      <c r="A10" s="130" t="s">
        <v>89</v>
      </c>
      <c r="B10" s="130" t="s">
        <v>90</v>
      </c>
      <c r="C10" s="24">
        <v>1383820.38</v>
      </c>
      <c r="D10" s="24">
        <v>1383820.38</v>
      </c>
      <c r="E10" s="24">
        <v>1219299.36</v>
      </c>
      <c r="F10" s="24">
        <v>164521.02</v>
      </c>
      <c r="G10" s="24"/>
    </row>
    <row r="11" ht="18" customHeight="1" spans="1:7">
      <c r="A11" s="130" t="s">
        <v>91</v>
      </c>
      <c r="B11" s="130" t="s">
        <v>92</v>
      </c>
      <c r="C11" s="24">
        <v>1804983.38</v>
      </c>
      <c r="D11" s="24">
        <v>1804983.38</v>
      </c>
      <c r="E11" s="24">
        <v>1723895.48</v>
      </c>
      <c r="F11" s="24">
        <v>81087.9</v>
      </c>
      <c r="G11" s="24"/>
    </row>
    <row r="12" ht="18" customHeight="1" spans="1:7">
      <c r="A12" s="129" t="s">
        <v>93</v>
      </c>
      <c r="B12" s="129" t="s">
        <v>94</v>
      </c>
      <c r="C12" s="24">
        <v>220000</v>
      </c>
      <c r="D12" s="24"/>
      <c r="E12" s="24"/>
      <c r="F12" s="24"/>
      <c r="G12" s="24">
        <v>220000</v>
      </c>
    </row>
    <row r="13" ht="18" customHeight="1" spans="1:7">
      <c r="A13" s="130" t="s">
        <v>95</v>
      </c>
      <c r="B13" s="130" t="s">
        <v>96</v>
      </c>
      <c r="C13" s="24">
        <v>220000</v>
      </c>
      <c r="D13" s="24"/>
      <c r="E13" s="24"/>
      <c r="F13" s="24"/>
      <c r="G13" s="24">
        <v>220000</v>
      </c>
    </row>
    <row r="14" ht="18" customHeight="1" spans="1:7">
      <c r="A14" s="35" t="s">
        <v>97</v>
      </c>
      <c r="B14" s="35" t="s">
        <v>98</v>
      </c>
      <c r="C14" s="24">
        <v>600242.28</v>
      </c>
      <c r="D14" s="24">
        <v>600242.28</v>
      </c>
      <c r="E14" s="24">
        <v>595442.28</v>
      </c>
      <c r="F14" s="24">
        <v>4800</v>
      </c>
      <c r="G14" s="24"/>
    </row>
    <row r="15" ht="18" customHeight="1" spans="1:7">
      <c r="A15" s="129" t="s">
        <v>99</v>
      </c>
      <c r="B15" s="129" t="s">
        <v>100</v>
      </c>
      <c r="C15" s="24">
        <v>600242.28</v>
      </c>
      <c r="D15" s="24">
        <v>600242.28</v>
      </c>
      <c r="E15" s="24">
        <v>595442.28</v>
      </c>
      <c r="F15" s="24">
        <v>4800</v>
      </c>
      <c r="G15" s="24"/>
    </row>
    <row r="16" ht="18" customHeight="1" spans="1:7">
      <c r="A16" s="130" t="s">
        <v>101</v>
      </c>
      <c r="B16" s="130" t="s">
        <v>102</v>
      </c>
      <c r="C16" s="24">
        <v>45993.6</v>
      </c>
      <c r="D16" s="24">
        <v>45993.6</v>
      </c>
      <c r="E16" s="24">
        <v>44793.6</v>
      </c>
      <c r="F16" s="24">
        <v>1200</v>
      </c>
      <c r="G16" s="24"/>
    </row>
    <row r="17" ht="18" customHeight="1" spans="1:7">
      <c r="A17" s="130" t="s">
        <v>103</v>
      </c>
      <c r="B17" s="130" t="s">
        <v>104</v>
      </c>
      <c r="C17" s="24">
        <v>137164.2</v>
      </c>
      <c r="D17" s="24">
        <v>137164.2</v>
      </c>
      <c r="E17" s="24">
        <v>133564.2</v>
      </c>
      <c r="F17" s="24">
        <v>3600</v>
      </c>
      <c r="G17" s="24"/>
    </row>
    <row r="18" ht="18" customHeight="1" spans="1:7">
      <c r="A18" s="130" t="s">
        <v>105</v>
      </c>
      <c r="B18" s="130" t="s">
        <v>106</v>
      </c>
      <c r="C18" s="24">
        <v>417084.48</v>
      </c>
      <c r="D18" s="24">
        <v>417084.48</v>
      </c>
      <c r="E18" s="24">
        <v>417084.48</v>
      </c>
      <c r="F18" s="24"/>
      <c r="G18" s="24"/>
    </row>
    <row r="19" ht="18" customHeight="1" spans="1:7">
      <c r="A19" s="35" t="s">
        <v>107</v>
      </c>
      <c r="B19" s="35" t="s">
        <v>108</v>
      </c>
      <c r="C19" s="24">
        <v>292786.14</v>
      </c>
      <c r="D19" s="24">
        <v>292786.14</v>
      </c>
      <c r="E19" s="24">
        <v>292786.14</v>
      </c>
      <c r="F19" s="24"/>
      <c r="G19" s="24"/>
    </row>
    <row r="20" ht="18" customHeight="1" spans="1:7">
      <c r="A20" s="129" t="s">
        <v>109</v>
      </c>
      <c r="B20" s="129" t="s">
        <v>110</v>
      </c>
      <c r="C20" s="24">
        <v>292786.14</v>
      </c>
      <c r="D20" s="24">
        <v>292786.14</v>
      </c>
      <c r="E20" s="24">
        <v>292786.14</v>
      </c>
      <c r="F20" s="24"/>
      <c r="G20" s="24"/>
    </row>
    <row r="21" ht="18" customHeight="1" spans="1:7">
      <c r="A21" s="130" t="s">
        <v>111</v>
      </c>
      <c r="B21" s="130" t="s">
        <v>112</v>
      </c>
      <c r="C21" s="24">
        <v>78099.65</v>
      </c>
      <c r="D21" s="24">
        <v>78099.65</v>
      </c>
      <c r="E21" s="24">
        <v>78099.65</v>
      </c>
      <c r="F21" s="24"/>
      <c r="G21" s="24"/>
    </row>
    <row r="22" ht="18" customHeight="1" spans="1:7">
      <c r="A22" s="130" t="s">
        <v>113</v>
      </c>
      <c r="B22" s="130" t="s">
        <v>114</v>
      </c>
      <c r="C22" s="24">
        <v>106981.59</v>
      </c>
      <c r="D22" s="24">
        <v>106981.59</v>
      </c>
      <c r="E22" s="24">
        <v>106981.59</v>
      </c>
      <c r="F22" s="24"/>
      <c r="G22" s="24"/>
    </row>
    <row r="23" ht="18" customHeight="1" spans="1:7">
      <c r="A23" s="130" t="s">
        <v>115</v>
      </c>
      <c r="B23" s="130" t="s">
        <v>116</v>
      </c>
      <c r="C23" s="24">
        <v>94043.34</v>
      </c>
      <c r="D23" s="24">
        <v>94043.34</v>
      </c>
      <c r="E23" s="24">
        <v>94043.34</v>
      </c>
      <c r="F23" s="24"/>
      <c r="G23" s="24"/>
    </row>
    <row r="24" ht="18" customHeight="1" spans="1:7">
      <c r="A24" s="130" t="s">
        <v>117</v>
      </c>
      <c r="B24" s="130" t="s">
        <v>118</v>
      </c>
      <c r="C24" s="24">
        <v>13661.56</v>
      </c>
      <c r="D24" s="24">
        <v>13661.56</v>
      </c>
      <c r="E24" s="24">
        <v>13661.56</v>
      </c>
      <c r="F24" s="24"/>
      <c r="G24" s="24"/>
    </row>
    <row r="25" ht="18" customHeight="1" spans="1:7">
      <c r="A25" s="35" t="s">
        <v>119</v>
      </c>
      <c r="B25" s="35" t="s">
        <v>120</v>
      </c>
      <c r="C25" s="24">
        <v>329457.96</v>
      </c>
      <c r="D25" s="24">
        <v>329457.96</v>
      </c>
      <c r="E25" s="24">
        <v>329457.96</v>
      </c>
      <c r="F25" s="24"/>
      <c r="G25" s="24"/>
    </row>
    <row r="26" ht="18" customHeight="1" spans="1:7">
      <c r="A26" s="129" t="s">
        <v>121</v>
      </c>
      <c r="B26" s="129" t="s">
        <v>122</v>
      </c>
      <c r="C26" s="24">
        <v>329457.96</v>
      </c>
      <c r="D26" s="24">
        <v>329457.96</v>
      </c>
      <c r="E26" s="24">
        <v>329457.96</v>
      </c>
      <c r="F26" s="24"/>
      <c r="G26" s="24"/>
    </row>
    <row r="27" ht="18" customHeight="1" spans="1:7">
      <c r="A27" s="130" t="s">
        <v>123</v>
      </c>
      <c r="B27" s="130" t="s">
        <v>124</v>
      </c>
      <c r="C27" s="24">
        <v>329457.96</v>
      </c>
      <c r="D27" s="24">
        <v>329457.96</v>
      </c>
      <c r="E27" s="24">
        <v>329457.96</v>
      </c>
      <c r="F27" s="24"/>
      <c r="G27" s="24"/>
    </row>
    <row r="28" ht="18" customHeight="1" spans="1:7">
      <c r="A28" s="169" t="s">
        <v>125</v>
      </c>
      <c r="B28" s="170" t="s">
        <v>125</v>
      </c>
      <c r="C28" s="24">
        <v>4631290.14</v>
      </c>
      <c r="D28" s="24">
        <v>4411290.14</v>
      </c>
      <c r="E28" s="24">
        <v>4160881.22</v>
      </c>
      <c r="F28" s="24">
        <v>250408.92</v>
      </c>
      <c r="G28" s="24">
        <v>220000</v>
      </c>
    </row>
  </sheetData>
  <mergeCells count="7">
    <mergeCell ref="A3:G3"/>
    <mergeCell ref="A4:E4"/>
    <mergeCell ref="A5:B5"/>
    <mergeCell ref="D5:F5"/>
    <mergeCell ref="A28:B28"/>
    <mergeCell ref="C5:C6"/>
    <mergeCell ref="G5:G6"/>
  </mergeCells>
  <printOptions horizontalCentered="1"/>
  <pageMargins left="0.388888888888889" right="0.388888888888889" top="0.579166666666667" bottom="0.579166666666667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50"/>
      <c r="B1" s="150"/>
      <c r="C1" s="150"/>
      <c r="D1" s="150"/>
      <c r="E1" s="150"/>
      <c r="F1" s="150"/>
      <c r="G1" s="150"/>
    </row>
    <row r="2" ht="15" customHeight="1" spans="1:7">
      <c r="A2" s="151"/>
      <c r="B2" s="152"/>
      <c r="C2" s="153"/>
      <c r="D2" s="73"/>
      <c r="G2" s="98" t="s">
        <v>173</v>
      </c>
    </row>
    <row r="3" ht="39" customHeight="1" spans="1:7">
      <c r="A3" s="139" t="str">
        <f>"2025"&amp;"年“三公”经费支出预算表"</f>
        <v>2025年“三公”经费支出预算表</v>
      </c>
      <c r="B3" s="62"/>
      <c r="C3" s="62"/>
      <c r="D3" s="62"/>
      <c r="E3" s="62"/>
      <c r="F3" s="62"/>
      <c r="G3" s="62"/>
    </row>
    <row r="4" ht="18.75" customHeight="1" spans="1:7">
      <c r="A4" s="42" t="str">
        <f>"单位名称："&amp;"临沧市社会科学界联合会"</f>
        <v>单位名称：临沧市社会科学界联合会</v>
      </c>
      <c r="B4" s="152"/>
      <c r="C4" s="153"/>
      <c r="D4" s="73"/>
      <c r="E4" s="31"/>
      <c r="G4" s="98" t="s">
        <v>174</v>
      </c>
    </row>
    <row r="5" ht="18.75" customHeight="1" spans="1:7">
      <c r="A5" s="11" t="s">
        <v>175</v>
      </c>
      <c r="B5" s="11" t="s">
        <v>176</v>
      </c>
      <c r="C5" s="32" t="s">
        <v>177</v>
      </c>
      <c r="D5" s="13" t="s">
        <v>178</v>
      </c>
      <c r="E5" s="14"/>
      <c r="F5" s="15"/>
      <c r="G5" s="32" t="s">
        <v>179</v>
      </c>
    </row>
    <row r="6" ht="18.75" customHeight="1" spans="1:7">
      <c r="A6" s="18"/>
      <c r="B6" s="154"/>
      <c r="C6" s="34"/>
      <c r="D6" s="75" t="s">
        <v>58</v>
      </c>
      <c r="E6" s="75" t="s">
        <v>180</v>
      </c>
      <c r="F6" s="75" t="s">
        <v>181</v>
      </c>
      <c r="G6" s="34"/>
    </row>
    <row r="7" ht="18.75" customHeight="1" spans="1:7">
      <c r="A7" s="155">
        <v>1</v>
      </c>
      <c r="B7" s="156">
        <v>1</v>
      </c>
      <c r="C7" s="157">
        <v>2</v>
      </c>
      <c r="D7" s="158">
        <v>3</v>
      </c>
      <c r="E7" s="158">
        <v>4</v>
      </c>
      <c r="F7" s="158">
        <v>5</v>
      </c>
      <c r="G7" s="157">
        <v>6</v>
      </c>
    </row>
    <row r="8" ht="18.75" customHeight="1" spans="1:7">
      <c r="A8" s="159" t="s">
        <v>56</v>
      </c>
      <c r="B8" s="160">
        <v>15000</v>
      </c>
      <c r="C8" s="160"/>
      <c r="D8" s="160">
        <v>15000</v>
      </c>
      <c r="E8" s="160"/>
      <c r="F8" s="160">
        <v>15000</v>
      </c>
      <c r="G8" s="160"/>
    </row>
    <row r="9" ht="18.75" customHeight="1" spans="1:7">
      <c r="A9" s="161" t="s">
        <v>182</v>
      </c>
      <c r="B9" s="160"/>
      <c r="C9" s="160"/>
      <c r="D9" s="160"/>
      <c r="E9" s="160"/>
      <c r="F9" s="160"/>
      <c r="G9" s="160"/>
    </row>
    <row r="10" ht="18.75" customHeight="1" spans="1:7">
      <c r="A10" s="161" t="s">
        <v>183</v>
      </c>
      <c r="B10" s="160">
        <v>15000</v>
      </c>
      <c r="C10" s="160"/>
      <c r="D10" s="160">
        <v>15000</v>
      </c>
      <c r="E10" s="160"/>
      <c r="F10" s="160">
        <v>15000</v>
      </c>
      <c r="G10" s="160"/>
    </row>
    <row r="11" ht="18.75" customHeight="1" spans="1:7">
      <c r="A11" s="161" t="s">
        <v>184</v>
      </c>
      <c r="B11" s="160"/>
      <c r="C11" s="160"/>
      <c r="D11" s="160"/>
      <c r="E11" s="160"/>
      <c r="F11" s="160"/>
      <c r="G11" s="160"/>
    </row>
    <row r="12" ht="18.75" customHeight="1" spans="1:7">
      <c r="A12" s="161" t="s">
        <v>185</v>
      </c>
      <c r="B12" s="160"/>
      <c r="C12" s="160"/>
      <c r="D12" s="160"/>
      <c r="E12" s="160"/>
      <c r="F12" s="160"/>
      <c r="G12" s="16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88888888888889" right="0.388888888888889" top="0.579166666666667" bottom="0.579166666666667" header="0.509027777777778" footer="0.509027777777778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5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37"/>
      <c r="D2" s="138"/>
      <c r="E2" s="138"/>
      <c r="F2" s="138"/>
      <c r="G2" s="138"/>
      <c r="H2" s="78"/>
      <c r="I2" s="78"/>
      <c r="J2" s="78"/>
      <c r="K2" s="78"/>
      <c r="L2" s="78"/>
      <c r="M2" s="78"/>
      <c r="N2" s="31"/>
      <c r="O2" s="31"/>
      <c r="P2" s="31"/>
      <c r="Q2" s="78"/>
      <c r="U2" s="137"/>
      <c r="W2" s="39" t="s">
        <v>186</v>
      </c>
    </row>
    <row r="3" ht="39.75" customHeight="1" spans="1:23">
      <c r="A3" s="139" t="str">
        <f>"2025"&amp;"年部门基本支出预算表"</f>
        <v>2025年部门基本支出预算表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7"/>
      <c r="O3" s="7"/>
      <c r="P3" s="7"/>
      <c r="Q3" s="62"/>
      <c r="R3" s="62"/>
      <c r="S3" s="62"/>
      <c r="T3" s="62"/>
      <c r="U3" s="62"/>
      <c r="V3" s="62"/>
      <c r="W3" s="62"/>
    </row>
    <row r="4" ht="18.75" customHeight="1" spans="1:23">
      <c r="A4" s="8" t="str">
        <f>"单位名称："&amp;"临沧市社会科学界联合会"</f>
        <v>单位名称：临沧市社会科学界联合会</v>
      </c>
      <c r="B4" s="140"/>
      <c r="C4" s="140"/>
      <c r="D4" s="140"/>
      <c r="E4" s="140"/>
      <c r="F4" s="140"/>
      <c r="G4" s="140"/>
      <c r="H4" s="82"/>
      <c r="I4" s="82"/>
      <c r="J4" s="82"/>
      <c r="K4" s="82"/>
      <c r="L4" s="82"/>
      <c r="M4" s="82"/>
      <c r="N4" s="104"/>
      <c r="O4" s="104"/>
      <c r="P4" s="104"/>
      <c r="Q4" s="82"/>
      <c r="U4" s="137"/>
      <c r="W4" s="39" t="s">
        <v>174</v>
      </c>
    </row>
    <row r="5" ht="18" customHeight="1" spans="1:23">
      <c r="A5" s="11" t="s">
        <v>187</v>
      </c>
      <c r="B5" s="11" t="s">
        <v>188</v>
      </c>
      <c r="C5" s="11" t="s">
        <v>189</v>
      </c>
      <c r="D5" s="11" t="s">
        <v>190</v>
      </c>
      <c r="E5" s="11" t="s">
        <v>191</v>
      </c>
      <c r="F5" s="11" t="s">
        <v>192</v>
      </c>
      <c r="G5" s="11" t="s">
        <v>193</v>
      </c>
      <c r="H5" s="141" t="s">
        <v>194</v>
      </c>
      <c r="I5" s="77" t="s">
        <v>194</v>
      </c>
      <c r="J5" s="77"/>
      <c r="K5" s="77"/>
      <c r="L5" s="77"/>
      <c r="M5" s="77"/>
      <c r="N5" s="14"/>
      <c r="O5" s="14"/>
      <c r="P5" s="14"/>
      <c r="Q5" s="85" t="s">
        <v>62</v>
      </c>
      <c r="R5" s="77" t="s">
        <v>79</v>
      </c>
      <c r="S5" s="77"/>
      <c r="T5" s="77"/>
      <c r="U5" s="77"/>
      <c r="V5" s="77"/>
      <c r="W5" s="147"/>
    </row>
    <row r="6" ht="18" customHeight="1" spans="1:23">
      <c r="A6" s="16"/>
      <c r="B6" s="136"/>
      <c r="C6" s="16"/>
      <c r="D6" s="16"/>
      <c r="E6" s="16"/>
      <c r="F6" s="16"/>
      <c r="G6" s="16"/>
      <c r="H6" s="118" t="s">
        <v>195</v>
      </c>
      <c r="I6" s="141" t="s">
        <v>59</v>
      </c>
      <c r="J6" s="77"/>
      <c r="K6" s="77"/>
      <c r="L6" s="77"/>
      <c r="M6" s="147"/>
      <c r="N6" s="13" t="s">
        <v>196</v>
      </c>
      <c r="O6" s="14"/>
      <c r="P6" s="15"/>
      <c r="Q6" s="11" t="s">
        <v>62</v>
      </c>
      <c r="R6" s="141" t="s">
        <v>79</v>
      </c>
      <c r="S6" s="85" t="s">
        <v>65</v>
      </c>
      <c r="T6" s="77" t="s">
        <v>79</v>
      </c>
      <c r="U6" s="85" t="s">
        <v>67</v>
      </c>
      <c r="V6" s="85" t="s">
        <v>68</v>
      </c>
      <c r="W6" s="14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48" t="s">
        <v>197</v>
      </c>
      <c r="J7" s="11" t="s">
        <v>198</v>
      </c>
      <c r="K7" s="11" t="s">
        <v>199</v>
      </c>
      <c r="L7" s="11" t="s">
        <v>200</v>
      </c>
      <c r="M7" s="11" t="s">
        <v>201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202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21"/>
      <c r="B8" s="121"/>
      <c r="C8" s="121"/>
      <c r="D8" s="121"/>
      <c r="E8" s="121"/>
      <c r="F8" s="121"/>
      <c r="G8" s="121"/>
      <c r="H8" s="121"/>
      <c r="I8" s="103"/>
      <c r="J8" s="18" t="s">
        <v>203</v>
      </c>
      <c r="K8" s="18" t="s">
        <v>199</v>
      </c>
      <c r="L8" s="18" t="s">
        <v>200</v>
      </c>
      <c r="M8" s="18" t="s">
        <v>201</v>
      </c>
      <c r="N8" s="18" t="s">
        <v>199</v>
      </c>
      <c r="O8" s="18" t="s">
        <v>200</v>
      </c>
      <c r="P8" s="18" t="s">
        <v>201</v>
      </c>
      <c r="Q8" s="18" t="s">
        <v>62</v>
      </c>
      <c r="R8" s="18" t="s">
        <v>58</v>
      </c>
      <c r="S8" s="18" t="s">
        <v>65</v>
      </c>
      <c r="T8" s="18" t="s">
        <v>202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42">
        <v>1</v>
      </c>
      <c r="B9" s="142">
        <v>2</v>
      </c>
      <c r="C9" s="142">
        <v>3</v>
      </c>
      <c r="D9" s="142">
        <v>4</v>
      </c>
      <c r="E9" s="142">
        <v>5</v>
      </c>
      <c r="F9" s="142">
        <v>6</v>
      </c>
      <c r="G9" s="142">
        <v>7</v>
      </c>
      <c r="H9" s="142">
        <v>8</v>
      </c>
      <c r="I9" s="142">
        <v>9</v>
      </c>
      <c r="J9" s="142">
        <v>10</v>
      </c>
      <c r="K9" s="142">
        <v>11</v>
      </c>
      <c r="L9" s="142">
        <v>12</v>
      </c>
      <c r="M9" s="142">
        <v>13</v>
      </c>
      <c r="N9" s="142">
        <v>14</v>
      </c>
      <c r="O9" s="142">
        <v>15</v>
      </c>
      <c r="P9" s="142">
        <v>16</v>
      </c>
      <c r="Q9" s="142">
        <v>17</v>
      </c>
      <c r="R9" s="142">
        <v>18</v>
      </c>
      <c r="S9" s="142">
        <v>19</v>
      </c>
      <c r="T9" s="142">
        <v>20</v>
      </c>
      <c r="U9" s="142">
        <v>21</v>
      </c>
      <c r="V9" s="142">
        <v>22</v>
      </c>
      <c r="W9" s="142">
        <v>23</v>
      </c>
    </row>
    <row r="10" ht="21" customHeight="1" spans="1:23">
      <c r="A10" s="143" t="s">
        <v>71</v>
      </c>
      <c r="B10" s="143"/>
      <c r="C10" s="143"/>
      <c r="D10" s="143"/>
      <c r="E10" s="143"/>
      <c r="F10" s="143"/>
      <c r="G10" s="143"/>
      <c r="H10" s="24">
        <v>4411290.14</v>
      </c>
      <c r="I10" s="24">
        <v>4411290.14</v>
      </c>
      <c r="J10" s="24"/>
      <c r="K10" s="24"/>
      <c r="L10" s="24">
        <v>4411290.14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44" t="s">
        <v>71</v>
      </c>
      <c r="B11" s="22"/>
      <c r="C11" s="22"/>
      <c r="D11" s="22"/>
      <c r="E11" s="22"/>
      <c r="F11" s="22"/>
      <c r="G11" s="22"/>
      <c r="H11" s="24">
        <v>4411290.14</v>
      </c>
      <c r="I11" s="24">
        <v>4411290.14</v>
      </c>
      <c r="J11" s="24"/>
      <c r="K11" s="24"/>
      <c r="L11" s="24">
        <v>4411290.14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44" t="s">
        <v>71</v>
      </c>
      <c r="B12" s="22" t="s">
        <v>204</v>
      </c>
      <c r="C12" s="22" t="s">
        <v>205</v>
      </c>
      <c r="D12" s="22" t="s">
        <v>89</v>
      </c>
      <c r="E12" s="22" t="s">
        <v>90</v>
      </c>
      <c r="F12" s="22" t="s">
        <v>206</v>
      </c>
      <c r="G12" s="22" t="s">
        <v>207</v>
      </c>
      <c r="H12" s="24">
        <v>441972</v>
      </c>
      <c r="I12" s="24">
        <v>441972</v>
      </c>
      <c r="J12" s="24"/>
      <c r="K12" s="24"/>
      <c r="L12" s="24">
        <v>441972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44" t="s">
        <v>71</v>
      </c>
      <c r="B13" s="22" t="s">
        <v>208</v>
      </c>
      <c r="C13" s="22" t="s">
        <v>209</v>
      </c>
      <c r="D13" s="22" t="s">
        <v>91</v>
      </c>
      <c r="E13" s="22" t="s">
        <v>92</v>
      </c>
      <c r="F13" s="22" t="s">
        <v>206</v>
      </c>
      <c r="G13" s="22" t="s">
        <v>207</v>
      </c>
      <c r="H13" s="24">
        <v>761940</v>
      </c>
      <c r="I13" s="24">
        <v>761940</v>
      </c>
      <c r="J13" s="24"/>
      <c r="K13" s="24"/>
      <c r="L13" s="24">
        <v>761940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44" t="s">
        <v>71</v>
      </c>
      <c r="B14" s="22" t="s">
        <v>204</v>
      </c>
      <c r="C14" s="22" t="s">
        <v>205</v>
      </c>
      <c r="D14" s="22" t="s">
        <v>89</v>
      </c>
      <c r="E14" s="22" t="s">
        <v>90</v>
      </c>
      <c r="F14" s="22" t="s">
        <v>210</v>
      </c>
      <c r="G14" s="22" t="s">
        <v>211</v>
      </c>
      <c r="H14" s="24">
        <v>537792</v>
      </c>
      <c r="I14" s="24">
        <v>537792</v>
      </c>
      <c r="J14" s="24"/>
      <c r="K14" s="24"/>
      <c r="L14" s="24">
        <v>537792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44" t="s">
        <v>71</v>
      </c>
      <c r="B15" s="22" t="s">
        <v>208</v>
      </c>
      <c r="C15" s="22" t="s">
        <v>209</v>
      </c>
      <c r="D15" s="22" t="s">
        <v>91</v>
      </c>
      <c r="E15" s="22" t="s">
        <v>92</v>
      </c>
      <c r="F15" s="22" t="s">
        <v>210</v>
      </c>
      <c r="G15" s="22" t="s">
        <v>211</v>
      </c>
      <c r="H15" s="24">
        <v>49260</v>
      </c>
      <c r="I15" s="24">
        <v>49260</v>
      </c>
      <c r="J15" s="24"/>
      <c r="K15" s="24"/>
      <c r="L15" s="24">
        <v>49260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44" t="s">
        <v>71</v>
      </c>
      <c r="B16" s="22" t="s">
        <v>212</v>
      </c>
      <c r="C16" s="22" t="s">
        <v>213</v>
      </c>
      <c r="D16" s="22" t="s">
        <v>89</v>
      </c>
      <c r="E16" s="22" t="s">
        <v>90</v>
      </c>
      <c r="F16" s="22" t="s">
        <v>214</v>
      </c>
      <c r="G16" s="22" t="s">
        <v>215</v>
      </c>
      <c r="H16" s="24">
        <v>202020</v>
      </c>
      <c r="I16" s="24">
        <v>202020</v>
      </c>
      <c r="J16" s="24"/>
      <c r="K16" s="24"/>
      <c r="L16" s="24">
        <v>202020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44" t="s">
        <v>71</v>
      </c>
      <c r="B17" s="22" t="s">
        <v>204</v>
      </c>
      <c r="C17" s="22" t="s">
        <v>205</v>
      </c>
      <c r="D17" s="22" t="s">
        <v>89</v>
      </c>
      <c r="E17" s="22" t="s">
        <v>90</v>
      </c>
      <c r="F17" s="22" t="s">
        <v>214</v>
      </c>
      <c r="G17" s="22" t="s">
        <v>215</v>
      </c>
      <c r="H17" s="24">
        <v>36831</v>
      </c>
      <c r="I17" s="24">
        <v>36831</v>
      </c>
      <c r="J17" s="24"/>
      <c r="K17" s="24"/>
      <c r="L17" s="24">
        <v>36831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44" t="s">
        <v>71</v>
      </c>
      <c r="B18" s="22" t="s">
        <v>216</v>
      </c>
      <c r="C18" s="22" t="s">
        <v>217</v>
      </c>
      <c r="D18" s="22" t="s">
        <v>91</v>
      </c>
      <c r="E18" s="22" t="s">
        <v>92</v>
      </c>
      <c r="F18" s="22" t="s">
        <v>218</v>
      </c>
      <c r="G18" s="22" t="s">
        <v>219</v>
      </c>
      <c r="H18" s="24">
        <v>270000</v>
      </c>
      <c r="I18" s="24">
        <v>270000</v>
      </c>
      <c r="J18" s="24"/>
      <c r="K18" s="24"/>
      <c r="L18" s="24">
        <v>270000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44" t="s">
        <v>71</v>
      </c>
      <c r="B19" s="22" t="s">
        <v>208</v>
      </c>
      <c r="C19" s="22" t="s">
        <v>209</v>
      </c>
      <c r="D19" s="22" t="s">
        <v>91</v>
      </c>
      <c r="E19" s="22" t="s">
        <v>92</v>
      </c>
      <c r="F19" s="22" t="s">
        <v>218</v>
      </c>
      <c r="G19" s="22" t="s">
        <v>219</v>
      </c>
      <c r="H19" s="24">
        <v>204540</v>
      </c>
      <c r="I19" s="24">
        <v>204540</v>
      </c>
      <c r="J19" s="24"/>
      <c r="K19" s="24"/>
      <c r="L19" s="24">
        <v>204540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44" t="s">
        <v>71</v>
      </c>
      <c r="B20" s="22" t="s">
        <v>208</v>
      </c>
      <c r="C20" s="22" t="s">
        <v>209</v>
      </c>
      <c r="D20" s="22" t="s">
        <v>91</v>
      </c>
      <c r="E20" s="22" t="s">
        <v>92</v>
      </c>
      <c r="F20" s="22" t="s">
        <v>218</v>
      </c>
      <c r="G20" s="22" t="s">
        <v>219</v>
      </c>
      <c r="H20" s="24">
        <v>161100</v>
      </c>
      <c r="I20" s="24">
        <v>161100</v>
      </c>
      <c r="J20" s="24"/>
      <c r="K20" s="24"/>
      <c r="L20" s="24">
        <v>161100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44" t="s">
        <v>71</v>
      </c>
      <c r="B21" s="22" t="s">
        <v>208</v>
      </c>
      <c r="C21" s="22" t="s">
        <v>209</v>
      </c>
      <c r="D21" s="22" t="s">
        <v>91</v>
      </c>
      <c r="E21" s="22" t="s">
        <v>92</v>
      </c>
      <c r="F21" s="22" t="s">
        <v>218</v>
      </c>
      <c r="G21" s="22" t="s">
        <v>219</v>
      </c>
      <c r="H21" s="24">
        <v>266508</v>
      </c>
      <c r="I21" s="24">
        <v>266508</v>
      </c>
      <c r="J21" s="24"/>
      <c r="K21" s="24"/>
      <c r="L21" s="24">
        <v>266508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44" t="s">
        <v>71</v>
      </c>
      <c r="B22" s="22" t="s">
        <v>220</v>
      </c>
      <c r="C22" s="22" t="s">
        <v>221</v>
      </c>
      <c r="D22" s="22" t="s">
        <v>105</v>
      </c>
      <c r="E22" s="22" t="s">
        <v>106</v>
      </c>
      <c r="F22" s="22" t="s">
        <v>222</v>
      </c>
      <c r="G22" s="22" t="s">
        <v>223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44" t="s">
        <v>71</v>
      </c>
      <c r="B23" s="22" t="s">
        <v>220</v>
      </c>
      <c r="C23" s="22" t="s">
        <v>221</v>
      </c>
      <c r="D23" s="22" t="s">
        <v>105</v>
      </c>
      <c r="E23" s="22" t="s">
        <v>106</v>
      </c>
      <c r="F23" s="22" t="s">
        <v>222</v>
      </c>
      <c r="G23" s="22" t="s">
        <v>223</v>
      </c>
      <c r="H23" s="24">
        <v>417084.48</v>
      </c>
      <c r="I23" s="24">
        <v>417084.48</v>
      </c>
      <c r="J23" s="24"/>
      <c r="K23" s="24"/>
      <c r="L23" s="24">
        <v>417084.48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44" t="s">
        <v>71</v>
      </c>
      <c r="B24" s="22" t="s">
        <v>220</v>
      </c>
      <c r="C24" s="22" t="s">
        <v>221</v>
      </c>
      <c r="D24" s="22" t="s">
        <v>224</v>
      </c>
      <c r="E24" s="22" t="s">
        <v>225</v>
      </c>
      <c r="F24" s="22" t="s">
        <v>226</v>
      </c>
      <c r="G24" s="22" t="s">
        <v>227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44" t="s">
        <v>71</v>
      </c>
      <c r="B25" s="22" t="s">
        <v>220</v>
      </c>
      <c r="C25" s="22" t="s">
        <v>221</v>
      </c>
      <c r="D25" s="22" t="s">
        <v>111</v>
      </c>
      <c r="E25" s="22" t="s">
        <v>112</v>
      </c>
      <c r="F25" s="22" t="s">
        <v>228</v>
      </c>
      <c r="G25" s="22" t="s">
        <v>229</v>
      </c>
      <c r="H25" s="24">
        <v>78099.65</v>
      </c>
      <c r="I25" s="24">
        <v>78099.65</v>
      </c>
      <c r="J25" s="24"/>
      <c r="K25" s="24"/>
      <c r="L25" s="24">
        <v>78099.65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44" t="s">
        <v>71</v>
      </c>
      <c r="B26" s="22" t="s">
        <v>220</v>
      </c>
      <c r="C26" s="22" t="s">
        <v>221</v>
      </c>
      <c r="D26" s="22" t="s">
        <v>113</v>
      </c>
      <c r="E26" s="22" t="s">
        <v>114</v>
      </c>
      <c r="F26" s="22" t="s">
        <v>228</v>
      </c>
      <c r="G26" s="22" t="s">
        <v>229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44" t="s">
        <v>71</v>
      </c>
      <c r="B27" s="22" t="s">
        <v>220</v>
      </c>
      <c r="C27" s="22" t="s">
        <v>221</v>
      </c>
      <c r="D27" s="22" t="s">
        <v>113</v>
      </c>
      <c r="E27" s="22" t="s">
        <v>114</v>
      </c>
      <c r="F27" s="22" t="s">
        <v>228</v>
      </c>
      <c r="G27" s="22" t="s">
        <v>229</v>
      </c>
      <c r="H27" s="24">
        <v>106981.59</v>
      </c>
      <c r="I27" s="24">
        <v>106981.59</v>
      </c>
      <c r="J27" s="24"/>
      <c r="K27" s="24"/>
      <c r="L27" s="24">
        <v>106981.59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44" t="s">
        <v>71</v>
      </c>
      <c r="B28" s="22" t="s">
        <v>220</v>
      </c>
      <c r="C28" s="22" t="s">
        <v>221</v>
      </c>
      <c r="D28" s="22" t="s">
        <v>115</v>
      </c>
      <c r="E28" s="22" t="s">
        <v>116</v>
      </c>
      <c r="F28" s="22" t="s">
        <v>230</v>
      </c>
      <c r="G28" s="22" t="s">
        <v>231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44" t="s">
        <v>71</v>
      </c>
      <c r="B29" s="22" t="s">
        <v>220</v>
      </c>
      <c r="C29" s="22" t="s">
        <v>221</v>
      </c>
      <c r="D29" s="22" t="s">
        <v>115</v>
      </c>
      <c r="E29" s="22" t="s">
        <v>116</v>
      </c>
      <c r="F29" s="22" t="s">
        <v>230</v>
      </c>
      <c r="G29" s="22" t="s">
        <v>231</v>
      </c>
      <c r="H29" s="24">
        <v>94043.34</v>
      </c>
      <c r="I29" s="24">
        <v>94043.34</v>
      </c>
      <c r="J29" s="24"/>
      <c r="K29" s="24"/>
      <c r="L29" s="24">
        <v>94043.34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44" t="s">
        <v>71</v>
      </c>
      <c r="B30" s="22" t="s">
        <v>220</v>
      </c>
      <c r="C30" s="22" t="s">
        <v>221</v>
      </c>
      <c r="D30" s="22" t="s">
        <v>117</v>
      </c>
      <c r="E30" s="22" t="s">
        <v>118</v>
      </c>
      <c r="F30" s="22" t="s">
        <v>232</v>
      </c>
      <c r="G30" s="22" t="s">
        <v>233</v>
      </c>
      <c r="H30" s="24">
        <v>8448</v>
      </c>
      <c r="I30" s="24">
        <v>8448</v>
      </c>
      <c r="J30" s="24"/>
      <c r="K30" s="24"/>
      <c r="L30" s="24">
        <v>8448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44" t="s">
        <v>71</v>
      </c>
      <c r="B31" s="22" t="s">
        <v>220</v>
      </c>
      <c r="C31" s="22" t="s">
        <v>221</v>
      </c>
      <c r="D31" s="22" t="s">
        <v>117</v>
      </c>
      <c r="E31" s="22" t="s">
        <v>118</v>
      </c>
      <c r="F31" s="22" t="s">
        <v>232</v>
      </c>
      <c r="G31" s="22" t="s">
        <v>233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44" t="s">
        <v>71</v>
      </c>
      <c r="B32" s="22" t="s">
        <v>220</v>
      </c>
      <c r="C32" s="22" t="s">
        <v>221</v>
      </c>
      <c r="D32" s="22" t="s">
        <v>117</v>
      </c>
      <c r="E32" s="22" t="s">
        <v>118</v>
      </c>
      <c r="F32" s="22" t="s">
        <v>232</v>
      </c>
      <c r="G32" s="22" t="s">
        <v>233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44" t="s">
        <v>71</v>
      </c>
      <c r="B33" s="22" t="s">
        <v>220</v>
      </c>
      <c r="C33" s="22" t="s">
        <v>221</v>
      </c>
      <c r="D33" s="22" t="s">
        <v>89</v>
      </c>
      <c r="E33" s="22" t="s">
        <v>90</v>
      </c>
      <c r="F33" s="22" t="s">
        <v>232</v>
      </c>
      <c r="G33" s="22" t="s">
        <v>233</v>
      </c>
      <c r="H33" s="24">
        <v>684.36</v>
      </c>
      <c r="I33" s="24">
        <v>684.36</v>
      </c>
      <c r="J33" s="24"/>
      <c r="K33" s="24"/>
      <c r="L33" s="24">
        <v>684.36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44" t="s">
        <v>71</v>
      </c>
      <c r="B34" s="22" t="s">
        <v>220</v>
      </c>
      <c r="C34" s="22" t="s">
        <v>221</v>
      </c>
      <c r="D34" s="22" t="s">
        <v>91</v>
      </c>
      <c r="E34" s="22" t="s">
        <v>92</v>
      </c>
      <c r="F34" s="22" t="s">
        <v>232</v>
      </c>
      <c r="G34" s="22" t="s">
        <v>233</v>
      </c>
      <c r="H34" s="24">
        <v>10547.48</v>
      </c>
      <c r="I34" s="24">
        <v>10547.48</v>
      </c>
      <c r="J34" s="24"/>
      <c r="K34" s="24"/>
      <c r="L34" s="24">
        <v>10547.48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44" t="s">
        <v>71</v>
      </c>
      <c r="B35" s="22" t="s">
        <v>220</v>
      </c>
      <c r="C35" s="22" t="s">
        <v>221</v>
      </c>
      <c r="D35" s="22" t="s">
        <v>117</v>
      </c>
      <c r="E35" s="22" t="s">
        <v>118</v>
      </c>
      <c r="F35" s="22" t="s">
        <v>232</v>
      </c>
      <c r="G35" s="22" t="s">
        <v>233</v>
      </c>
      <c r="H35" s="24">
        <v>5213.56</v>
      </c>
      <c r="I35" s="24">
        <v>5213.56</v>
      </c>
      <c r="J35" s="24"/>
      <c r="K35" s="24"/>
      <c r="L35" s="24">
        <v>5213.56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44" t="s">
        <v>71</v>
      </c>
      <c r="B36" s="22" t="s">
        <v>234</v>
      </c>
      <c r="C36" s="22" t="s">
        <v>124</v>
      </c>
      <c r="D36" s="22" t="s">
        <v>123</v>
      </c>
      <c r="E36" s="22" t="s">
        <v>124</v>
      </c>
      <c r="F36" s="22" t="s">
        <v>235</v>
      </c>
      <c r="G36" s="22" t="s">
        <v>124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44" t="s">
        <v>71</v>
      </c>
      <c r="B37" s="22" t="s">
        <v>234</v>
      </c>
      <c r="C37" s="22" t="s">
        <v>124</v>
      </c>
      <c r="D37" s="22" t="s">
        <v>123</v>
      </c>
      <c r="E37" s="22" t="s">
        <v>124</v>
      </c>
      <c r="F37" s="22" t="s">
        <v>235</v>
      </c>
      <c r="G37" s="22" t="s">
        <v>124</v>
      </c>
      <c r="H37" s="24">
        <v>329457.96</v>
      </c>
      <c r="I37" s="24">
        <v>329457.96</v>
      </c>
      <c r="J37" s="24"/>
      <c r="K37" s="24"/>
      <c r="L37" s="24">
        <v>329457.96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44" t="s">
        <v>71</v>
      </c>
      <c r="B38" s="22" t="s">
        <v>236</v>
      </c>
      <c r="C38" s="22" t="s">
        <v>237</v>
      </c>
      <c r="D38" s="22" t="s">
        <v>89</v>
      </c>
      <c r="E38" s="22" t="s">
        <v>90</v>
      </c>
      <c r="F38" s="22" t="s">
        <v>238</v>
      </c>
      <c r="G38" s="22" t="s">
        <v>239</v>
      </c>
      <c r="H38" s="24">
        <v>10890</v>
      </c>
      <c r="I38" s="24">
        <v>10890</v>
      </c>
      <c r="J38" s="24"/>
      <c r="K38" s="24"/>
      <c r="L38" s="24">
        <v>10890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144" t="s">
        <v>71</v>
      </c>
      <c r="B39" s="22" t="s">
        <v>236</v>
      </c>
      <c r="C39" s="22" t="s">
        <v>237</v>
      </c>
      <c r="D39" s="22" t="s">
        <v>89</v>
      </c>
      <c r="E39" s="22" t="s">
        <v>90</v>
      </c>
      <c r="F39" s="22" t="s">
        <v>240</v>
      </c>
      <c r="G39" s="22" t="s">
        <v>241</v>
      </c>
      <c r="H39" s="24">
        <v>21600</v>
      </c>
      <c r="I39" s="24">
        <v>21600</v>
      </c>
      <c r="J39" s="24"/>
      <c r="K39" s="24"/>
      <c r="L39" s="24">
        <v>21600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144" t="s">
        <v>71</v>
      </c>
      <c r="B40" s="22" t="s">
        <v>236</v>
      </c>
      <c r="C40" s="22" t="s">
        <v>237</v>
      </c>
      <c r="D40" s="22" t="s">
        <v>91</v>
      </c>
      <c r="E40" s="22" t="s">
        <v>92</v>
      </c>
      <c r="F40" s="22" t="s">
        <v>238</v>
      </c>
      <c r="G40" s="22" t="s">
        <v>239</v>
      </c>
      <c r="H40" s="24">
        <v>18150</v>
      </c>
      <c r="I40" s="24">
        <v>18150</v>
      </c>
      <c r="J40" s="24"/>
      <c r="K40" s="24"/>
      <c r="L40" s="24">
        <v>18150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  <row r="41" ht="21" customHeight="1" spans="1:23">
      <c r="A41" s="144" t="s">
        <v>71</v>
      </c>
      <c r="B41" s="22" t="s">
        <v>236</v>
      </c>
      <c r="C41" s="22" t="s">
        <v>237</v>
      </c>
      <c r="D41" s="22" t="s">
        <v>91</v>
      </c>
      <c r="E41" s="22" t="s">
        <v>92</v>
      </c>
      <c r="F41" s="22" t="s">
        <v>240</v>
      </c>
      <c r="G41" s="22" t="s">
        <v>241</v>
      </c>
      <c r="H41" s="24">
        <v>36000</v>
      </c>
      <c r="I41" s="24">
        <v>36000</v>
      </c>
      <c r="J41" s="24"/>
      <c r="K41" s="24"/>
      <c r="L41" s="24">
        <v>36000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</row>
    <row r="42" ht="21" customHeight="1" spans="1:23">
      <c r="A42" s="144" t="s">
        <v>71</v>
      </c>
      <c r="B42" s="22" t="s">
        <v>242</v>
      </c>
      <c r="C42" s="22" t="s">
        <v>243</v>
      </c>
      <c r="D42" s="22" t="s">
        <v>101</v>
      </c>
      <c r="E42" s="22" t="s">
        <v>102</v>
      </c>
      <c r="F42" s="22" t="s">
        <v>238</v>
      </c>
      <c r="G42" s="22" t="s">
        <v>239</v>
      </c>
      <c r="H42" s="24">
        <v>1200</v>
      </c>
      <c r="I42" s="24">
        <v>1200</v>
      </c>
      <c r="J42" s="24"/>
      <c r="K42" s="24"/>
      <c r="L42" s="24">
        <v>1200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</row>
    <row r="43" ht="21" customHeight="1" spans="1:23">
      <c r="A43" s="144" t="s">
        <v>71</v>
      </c>
      <c r="B43" s="22" t="s">
        <v>242</v>
      </c>
      <c r="C43" s="22" t="s">
        <v>243</v>
      </c>
      <c r="D43" s="22" t="s">
        <v>103</v>
      </c>
      <c r="E43" s="22" t="s">
        <v>104</v>
      </c>
      <c r="F43" s="22" t="s">
        <v>238</v>
      </c>
      <c r="G43" s="22" t="s">
        <v>239</v>
      </c>
      <c r="H43" s="24">
        <v>3600</v>
      </c>
      <c r="I43" s="24">
        <v>3600</v>
      </c>
      <c r="J43" s="24"/>
      <c r="K43" s="24"/>
      <c r="L43" s="24">
        <v>3600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</row>
    <row r="44" ht="21" customHeight="1" spans="1:23">
      <c r="A44" s="144" t="s">
        <v>71</v>
      </c>
      <c r="B44" s="22" t="s">
        <v>244</v>
      </c>
      <c r="C44" s="22" t="s">
        <v>245</v>
      </c>
      <c r="D44" s="22" t="s">
        <v>89</v>
      </c>
      <c r="E44" s="22" t="s">
        <v>90</v>
      </c>
      <c r="F44" s="22" t="s">
        <v>246</v>
      </c>
      <c r="G44" s="22" t="s">
        <v>247</v>
      </c>
      <c r="H44" s="24">
        <v>6629.58</v>
      </c>
      <c r="I44" s="24">
        <v>6629.58</v>
      </c>
      <c r="J44" s="24"/>
      <c r="K44" s="24"/>
      <c r="L44" s="24">
        <v>6629.58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</row>
    <row r="45" ht="21" customHeight="1" spans="1:23">
      <c r="A45" s="144" t="s">
        <v>71</v>
      </c>
      <c r="B45" s="22" t="s">
        <v>244</v>
      </c>
      <c r="C45" s="22" t="s">
        <v>245</v>
      </c>
      <c r="D45" s="22" t="s">
        <v>91</v>
      </c>
      <c r="E45" s="22" t="s">
        <v>92</v>
      </c>
      <c r="F45" s="22" t="s">
        <v>246</v>
      </c>
      <c r="G45" s="22" t="s">
        <v>247</v>
      </c>
      <c r="H45" s="24">
        <v>11429.1</v>
      </c>
      <c r="I45" s="24">
        <v>11429.1</v>
      </c>
      <c r="J45" s="24"/>
      <c r="K45" s="24"/>
      <c r="L45" s="24">
        <v>11429.1</v>
      </c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</row>
    <row r="46" ht="21" customHeight="1" spans="1:23">
      <c r="A46" s="144" t="s">
        <v>71</v>
      </c>
      <c r="B46" s="22" t="s">
        <v>248</v>
      </c>
      <c r="C46" s="22" t="s">
        <v>249</v>
      </c>
      <c r="D46" s="22" t="s">
        <v>89</v>
      </c>
      <c r="E46" s="22" t="s">
        <v>90</v>
      </c>
      <c r="F46" s="22" t="s">
        <v>250</v>
      </c>
      <c r="G46" s="22" t="s">
        <v>249</v>
      </c>
      <c r="H46" s="24">
        <v>8839.44</v>
      </c>
      <c r="I46" s="24">
        <v>8839.44</v>
      </c>
      <c r="J46" s="24"/>
      <c r="K46" s="24"/>
      <c r="L46" s="24">
        <v>8839.44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</row>
    <row r="47" ht="21" customHeight="1" spans="1:23">
      <c r="A47" s="144" t="s">
        <v>71</v>
      </c>
      <c r="B47" s="22" t="s">
        <v>248</v>
      </c>
      <c r="C47" s="22" t="s">
        <v>249</v>
      </c>
      <c r="D47" s="22" t="s">
        <v>91</v>
      </c>
      <c r="E47" s="22" t="s">
        <v>92</v>
      </c>
      <c r="F47" s="22" t="s">
        <v>250</v>
      </c>
      <c r="G47" s="22" t="s">
        <v>249</v>
      </c>
      <c r="H47" s="24">
        <v>15238.8</v>
      </c>
      <c r="I47" s="24">
        <v>15238.8</v>
      </c>
      <c r="J47" s="24"/>
      <c r="K47" s="24"/>
      <c r="L47" s="24">
        <v>15238.8</v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</row>
    <row r="48" ht="21" customHeight="1" spans="1:23">
      <c r="A48" s="144" t="s">
        <v>71</v>
      </c>
      <c r="B48" s="22" t="s">
        <v>251</v>
      </c>
      <c r="C48" s="22" t="s">
        <v>252</v>
      </c>
      <c r="D48" s="22" t="s">
        <v>89</v>
      </c>
      <c r="E48" s="22" t="s">
        <v>90</v>
      </c>
      <c r="F48" s="22" t="s">
        <v>253</v>
      </c>
      <c r="G48" s="22" t="s">
        <v>252</v>
      </c>
      <c r="H48" s="24">
        <v>162</v>
      </c>
      <c r="I48" s="24">
        <v>162</v>
      </c>
      <c r="J48" s="24"/>
      <c r="K48" s="24"/>
      <c r="L48" s="24">
        <v>162</v>
      </c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</row>
    <row r="49" ht="21" customHeight="1" spans="1:23">
      <c r="A49" s="144" t="s">
        <v>71</v>
      </c>
      <c r="B49" s="22" t="s">
        <v>251</v>
      </c>
      <c r="C49" s="22" t="s">
        <v>252</v>
      </c>
      <c r="D49" s="22" t="s">
        <v>91</v>
      </c>
      <c r="E49" s="22" t="s">
        <v>92</v>
      </c>
      <c r="F49" s="22" t="s">
        <v>253</v>
      </c>
      <c r="G49" s="22" t="s">
        <v>252</v>
      </c>
      <c r="H49" s="24">
        <v>270</v>
      </c>
      <c r="I49" s="24">
        <v>270</v>
      </c>
      <c r="J49" s="24"/>
      <c r="K49" s="24"/>
      <c r="L49" s="24">
        <v>270</v>
      </c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</row>
    <row r="50" ht="21" customHeight="1" spans="1:23">
      <c r="A50" s="144" t="s">
        <v>71</v>
      </c>
      <c r="B50" s="22" t="s">
        <v>254</v>
      </c>
      <c r="C50" s="22" t="s">
        <v>255</v>
      </c>
      <c r="D50" s="22" t="s">
        <v>89</v>
      </c>
      <c r="E50" s="22" t="s">
        <v>90</v>
      </c>
      <c r="F50" s="22" t="s">
        <v>256</v>
      </c>
      <c r="G50" s="22" t="s">
        <v>255</v>
      </c>
      <c r="H50" s="24">
        <v>15000</v>
      </c>
      <c r="I50" s="24">
        <v>15000</v>
      </c>
      <c r="J50" s="24"/>
      <c r="K50" s="24"/>
      <c r="L50" s="24">
        <v>15000</v>
      </c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</row>
    <row r="51" ht="21" customHeight="1" spans="1:23">
      <c r="A51" s="144" t="s">
        <v>71</v>
      </c>
      <c r="B51" s="22" t="s">
        <v>257</v>
      </c>
      <c r="C51" s="22" t="s">
        <v>258</v>
      </c>
      <c r="D51" s="22" t="s">
        <v>89</v>
      </c>
      <c r="E51" s="22" t="s">
        <v>90</v>
      </c>
      <c r="F51" s="22" t="s">
        <v>259</v>
      </c>
      <c r="G51" s="22" t="s">
        <v>260</v>
      </c>
      <c r="H51" s="24">
        <v>101400</v>
      </c>
      <c r="I51" s="24">
        <v>101400</v>
      </c>
      <c r="J51" s="24"/>
      <c r="K51" s="24"/>
      <c r="L51" s="24">
        <v>101400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</row>
    <row r="52" ht="21" customHeight="1" spans="1:23">
      <c r="A52" s="144" t="s">
        <v>71</v>
      </c>
      <c r="B52" s="22" t="s">
        <v>261</v>
      </c>
      <c r="C52" s="22" t="s">
        <v>262</v>
      </c>
      <c r="D52" s="22" t="s">
        <v>101</v>
      </c>
      <c r="E52" s="22" t="s">
        <v>102</v>
      </c>
      <c r="F52" s="22" t="s">
        <v>263</v>
      </c>
      <c r="G52" s="22" t="s">
        <v>264</v>
      </c>
      <c r="H52" s="24">
        <v>44793.6</v>
      </c>
      <c r="I52" s="24">
        <v>44793.6</v>
      </c>
      <c r="J52" s="24"/>
      <c r="K52" s="24"/>
      <c r="L52" s="24">
        <v>44793.6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ht="21" customHeight="1" spans="1:23">
      <c r="A53" s="144" t="s">
        <v>71</v>
      </c>
      <c r="B53" s="22" t="s">
        <v>261</v>
      </c>
      <c r="C53" s="22" t="s">
        <v>262</v>
      </c>
      <c r="D53" s="22" t="s">
        <v>103</v>
      </c>
      <c r="E53" s="22" t="s">
        <v>104</v>
      </c>
      <c r="F53" s="22" t="s">
        <v>263</v>
      </c>
      <c r="G53" s="22" t="s">
        <v>264</v>
      </c>
      <c r="H53" s="24">
        <v>133564.2</v>
      </c>
      <c r="I53" s="24">
        <v>133564.2</v>
      </c>
      <c r="J53" s="24"/>
      <c r="K53" s="24"/>
      <c r="L53" s="24">
        <v>133564.2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</row>
    <row r="54" ht="21" customHeight="1" spans="1:23">
      <c r="A54" s="36" t="s">
        <v>125</v>
      </c>
      <c r="B54" s="145"/>
      <c r="C54" s="145"/>
      <c r="D54" s="145"/>
      <c r="E54" s="145"/>
      <c r="F54" s="145"/>
      <c r="G54" s="146"/>
      <c r="H54" s="24">
        <v>4411290.14</v>
      </c>
      <c r="I54" s="24">
        <v>4411290.14</v>
      </c>
      <c r="J54" s="24"/>
      <c r="K54" s="24"/>
      <c r="L54" s="24">
        <v>4411290.14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</sheetData>
  <mergeCells count="30">
    <mergeCell ref="A3:W3"/>
    <mergeCell ref="A4:G4"/>
    <mergeCell ref="H5:W5"/>
    <mergeCell ref="I6:M6"/>
    <mergeCell ref="N6:P6"/>
    <mergeCell ref="R6:W6"/>
    <mergeCell ref="A54:G54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39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265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"单位名称："&amp;"临沧市社会科学界联合会"</f>
        <v>单位名称：临沧市社会科学界联合会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174</v>
      </c>
    </row>
    <row r="5" ht="18.75" customHeight="1" spans="1:23">
      <c r="A5" s="11" t="s">
        <v>266</v>
      </c>
      <c r="B5" s="12" t="s">
        <v>188</v>
      </c>
      <c r="C5" s="11" t="s">
        <v>189</v>
      </c>
      <c r="D5" s="11" t="s">
        <v>267</v>
      </c>
      <c r="E5" s="12" t="s">
        <v>190</v>
      </c>
      <c r="F5" s="12" t="s">
        <v>191</v>
      </c>
      <c r="G5" s="12" t="s">
        <v>268</v>
      </c>
      <c r="H5" s="12" t="s">
        <v>269</v>
      </c>
      <c r="I5" s="32" t="s">
        <v>56</v>
      </c>
      <c r="J5" s="13" t="s">
        <v>270</v>
      </c>
      <c r="K5" s="14"/>
      <c r="L5" s="14"/>
      <c r="M5" s="15"/>
      <c r="N5" s="13" t="s">
        <v>196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33" t="s">
        <v>59</v>
      </c>
      <c r="K6" s="13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202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35" t="s">
        <v>58</v>
      </c>
      <c r="K7" s="105"/>
      <c r="L7" s="33"/>
      <c r="M7" s="33"/>
      <c r="N7" s="33"/>
      <c r="O7" s="33"/>
      <c r="P7" s="33"/>
      <c r="Q7" s="33"/>
      <c r="R7" s="33"/>
      <c r="S7" s="136"/>
      <c r="T7" s="136"/>
      <c r="U7" s="136"/>
      <c r="V7" s="136"/>
      <c r="W7" s="13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271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18.75" customHeight="1" spans="1:23">
      <c r="A10" s="22"/>
      <c r="B10" s="22"/>
      <c r="C10" s="22" t="s">
        <v>272</v>
      </c>
      <c r="D10" s="22"/>
      <c r="E10" s="22"/>
      <c r="F10" s="22"/>
      <c r="G10" s="22"/>
      <c r="H10" s="22"/>
      <c r="I10" s="24">
        <v>20000</v>
      </c>
      <c r="J10" s="24">
        <v>20000</v>
      </c>
      <c r="K10" s="24">
        <v>20000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32" t="s">
        <v>273</v>
      </c>
      <c r="B11" s="132" t="s">
        <v>274</v>
      </c>
      <c r="C11" s="22" t="s">
        <v>272</v>
      </c>
      <c r="D11" s="132" t="s">
        <v>71</v>
      </c>
      <c r="E11" s="132" t="s">
        <v>95</v>
      </c>
      <c r="F11" s="132" t="s">
        <v>96</v>
      </c>
      <c r="G11" s="132" t="s">
        <v>275</v>
      </c>
      <c r="H11" s="132" t="s">
        <v>276</v>
      </c>
      <c r="I11" s="24">
        <v>15800</v>
      </c>
      <c r="J11" s="24">
        <v>15800</v>
      </c>
      <c r="K11" s="24">
        <v>15800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32" t="s">
        <v>273</v>
      </c>
      <c r="B12" s="132" t="s">
        <v>274</v>
      </c>
      <c r="C12" s="22" t="s">
        <v>272</v>
      </c>
      <c r="D12" s="132" t="s">
        <v>71</v>
      </c>
      <c r="E12" s="132" t="s">
        <v>95</v>
      </c>
      <c r="F12" s="132" t="s">
        <v>96</v>
      </c>
      <c r="G12" s="132" t="s">
        <v>277</v>
      </c>
      <c r="H12" s="132" t="s">
        <v>278</v>
      </c>
      <c r="I12" s="24">
        <v>4200</v>
      </c>
      <c r="J12" s="24">
        <v>4200</v>
      </c>
      <c r="K12" s="24">
        <v>4200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26"/>
      <c r="B13" s="26"/>
      <c r="C13" s="22" t="s">
        <v>279</v>
      </c>
      <c r="D13" s="26"/>
      <c r="E13" s="26"/>
      <c r="F13" s="26"/>
      <c r="G13" s="26"/>
      <c r="H13" s="26"/>
      <c r="I13" s="24">
        <v>20000</v>
      </c>
      <c r="J13" s="24">
        <v>20000</v>
      </c>
      <c r="K13" s="24">
        <v>20000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32" t="s">
        <v>273</v>
      </c>
      <c r="B14" s="132" t="s">
        <v>280</v>
      </c>
      <c r="C14" s="22" t="s">
        <v>279</v>
      </c>
      <c r="D14" s="132" t="s">
        <v>71</v>
      </c>
      <c r="E14" s="132" t="s">
        <v>95</v>
      </c>
      <c r="F14" s="132" t="s">
        <v>96</v>
      </c>
      <c r="G14" s="132" t="s">
        <v>238</v>
      </c>
      <c r="H14" s="132" t="s">
        <v>239</v>
      </c>
      <c r="I14" s="24">
        <v>12000</v>
      </c>
      <c r="J14" s="24">
        <v>12000</v>
      </c>
      <c r="K14" s="24">
        <v>12000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32" t="s">
        <v>273</v>
      </c>
      <c r="B15" s="132" t="s">
        <v>280</v>
      </c>
      <c r="C15" s="22" t="s">
        <v>279</v>
      </c>
      <c r="D15" s="132" t="s">
        <v>71</v>
      </c>
      <c r="E15" s="132" t="s">
        <v>95</v>
      </c>
      <c r="F15" s="132" t="s">
        <v>96</v>
      </c>
      <c r="G15" s="132" t="s">
        <v>281</v>
      </c>
      <c r="H15" s="132" t="s">
        <v>282</v>
      </c>
      <c r="I15" s="24">
        <v>8000</v>
      </c>
      <c r="J15" s="24">
        <v>8000</v>
      </c>
      <c r="K15" s="24">
        <v>8000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26"/>
      <c r="B16" s="26"/>
      <c r="C16" s="22" t="s">
        <v>283</v>
      </c>
      <c r="D16" s="26"/>
      <c r="E16" s="26"/>
      <c r="F16" s="26"/>
      <c r="G16" s="26"/>
      <c r="H16" s="26"/>
      <c r="I16" s="24">
        <v>700000</v>
      </c>
      <c r="J16" s="24"/>
      <c r="K16" s="24"/>
      <c r="L16" s="24"/>
      <c r="M16" s="24"/>
      <c r="N16" s="24"/>
      <c r="O16" s="24"/>
      <c r="P16" s="24"/>
      <c r="Q16" s="24"/>
      <c r="R16" s="24">
        <v>700000</v>
      </c>
      <c r="S16" s="24"/>
      <c r="T16" s="24"/>
      <c r="U16" s="24"/>
      <c r="V16" s="24"/>
      <c r="W16" s="24">
        <v>700000</v>
      </c>
    </row>
    <row r="17" ht="18.75" customHeight="1" spans="1:23">
      <c r="A17" s="132" t="s">
        <v>273</v>
      </c>
      <c r="B17" s="132" t="s">
        <v>284</v>
      </c>
      <c r="C17" s="22" t="s">
        <v>283</v>
      </c>
      <c r="D17" s="132" t="s">
        <v>71</v>
      </c>
      <c r="E17" s="132" t="s">
        <v>95</v>
      </c>
      <c r="F17" s="132" t="s">
        <v>96</v>
      </c>
      <c r="G17" s="132" t="s">
        <v>238</v>
      </c>
      <c r="H17" s="132" t="s">
        <v>239</v>
      </c>
      <c r="I17" s="24">
        <v>150000</v>
      </c>
      <c r="J17" s="24"/>
      <c r="K17" s="24"/>
      <c r="L17" s="24"/>
      <c r="M17" s="24"/>
      <c r="N17" s="24"/>
      <c r="O17" s="24"/>
      <c r="P17" s="24"/>
      <c r="Q17" s="24"/>
      <c r="R17" s="24">
        <v>150000</v>
      </c>
      <c r="S17" s="24"/>
      <c r="T17" s="24"/>
      <c r="U17" s="24"/>
      <c r="V17" s="24"/>
      <c r="W17" s="24">
        <v>150000</v>
      </c>
    </row>
    <row r="18" ht="18.75" customHeight="1" spans="1:23">
      <c r="A18" s="132" t="s">
        <v>273</v>
      </c>
      <c r="B18" s="132" t="s">
        <v>284</v>
      </c>
      <c r="C18" s="22" t="s">
        <v>283</v>
      </c>
      <c r="D18" s="132" t="s">
        <v>71</v>
      </c>
      <c r="E18" s="132" t="s">
        <v>95</v>
      </c>
      <c r="F18" s="132" t="s">
        <v>96</v>
      </c>
      <c r="G18" s="132" t="s">
        <v>275</v>
      </c>
      <c r="H18" s="132" t="s">
        <v>276</v>
      </c>
      <c r="I18" s="24">
        <v>80000</v>
      </c>
      <c r="J18" s="24"/>
      <c r="K18" s="24"/>
      <c r="L18" s="24"/>
      <c r="M18" s="24"/>
      <c r="N18" s="24"/>
      <c r="O18" s="24"/>
      <c r="P18" s="24"/>
      <c r="Q18" s="24"/>
      <c r="R18" s="24">
        <v>80000</v>
      </c>
      <c r="S18" s="24"/>
      <c r="T18" s="24"/>
      <c r="U18" s="24"/>
      <c r="V18" s="24"/>
      <c r="W18" s="24">
        <v>80000</v>
      </c>
    </row>
    <row r="19" ht="18.75" customHeight="1" spans="1:23">
      <c r="A19" s="132" t="s">
        <v>273</v>
      </c>
      <c r="B19" s="132" t="s">
        <v>284</v>
      </c>
      <c r="C19" s="22" t="s">
        <v>283</v>
      </c>
      <c r="D19" s="132" t="s">
        <v>71</v>
      </c>
      <c r="E19" s="132" t="s">
        <v>95</v>
      </c>
      <c r="F19" s="132" t="s">
        <v>96</v>
      </c>
      <c r="G19" s="132" t="s">
        <v>285</v>
      </c>
      <c r="H19" s="132" t="s">
        <v>286</v>
      </c>
      <c r="I19" s="24">
        <v>50000</v>
      </c>
      <c r="J19" s="24"/>
      <c r="K19" s="24"/>
      <c r="L19" s="24"/>
      <c r="M19" s="24"/>
      <c r="N19" s="24"/>
      <c r="O19" s="24"/>
      <c r="P19" s="24"/>
      <c r="Q19" s="24"/>
      <c r="R19" s="24">
        <v>50000</v>
      </c>
      <c r="S19" s="24"/>
      <c r="T19" s="24"/>
      <c r="U19" s="24"/>
      <c r="V19" s="24"/>
      <c r="W19" s="24">
        <v>50000</v>
      </c>
    </row>
    <row r="20" ht="18.75" customHeight="1" spans="1:23">
      <c r="A20" s="132" t="s">
        <v>273</v>
      </c>
      <c r="B20" s="132" t="s">
        <v>284</v>
      </c>
      <c r="C20" s="22" t="s">
        <v>283</v>
      </c>
      <c r="D20" s="132" t="s">
        <v>71</v>
      </c>
      <c r="E20" s="132" t="s">
        <v>95</v>
      </c>
      <c r="F20" s="132" t="s">
        <v>96</v>
      </c>
      <c r="G20" s="132" t="s">
        <v>281</v>
      </c>
      <c r="H20" s="132" t="s">
        <v>282</v>
      </c>
      <c r="I20" s="24">
        <v>100000</v>
      </c>
      <c r="J20" s="24"/>
      <c r="K20" s="24"/>
      <c r="L20" s="24"/>
      <c r="M20" s="24"/>
      <c r="N20" s="24"/>
      <c r="O20" s="24"/>
      <c r="P20" s="24"/>
      <c r="Q20" s="24"/>
      <c r="R20" s="24">
        <v>100000</v>
      </c>
      <c r="S20" s="24"/>
      <c r="T20" s="24"/>
      <c r="U20" s="24"/>
      <c r="V20" s="24"/>
      <c r="W20" s="24">
        <v>100000</v>
      </c>
    </row>
    <row r="21" ht="18.75" customHeight="1" spans="1:23">
      <c r="A21" s="132" t="s">
        <v>273</v>
      </c>
      <c r="B21" s="132" t="s">
        <v>284</v>
      </c>
      <c r="C21" s="22" t="s">
        <v>283</v>
      </c>
      <c r="D21" s="132" t="s">
        <v>71</v>
      </c>
      <c r="E21" s="132" t="s">
        <v>95</v>
      </c>
      <c r="F21" s="132" t="s">
        <v>96</v>
      </c>
      <c r="G21" s="132" t="s">
        <v>287</v>
      </c>
      <c r="H21" s="132" t="s">
        <v>288</v>
      </c>
      <c r="I21" s="24">
        <v>120000</v>
      </c>
      <c r="J21" s="24"/>
      <c r="K21" s="24"/>
      <c r="L21" s="24"/>
      <c r="M21" s="24"/>
      <c r="N21" s="24"/>
      <c r="O21" s="24"/>
      <c r="P21" s="24"/>
      <c r="Q21" s="24"/>
      <c r="R21" s="24">
        <v>120000</v>
      </c>
      <c r="S21" s="24"/>
      <c r="T21" s="24"/>
      <c r="U21" s="24"/>
      <c r="V21" s="24"/>
      <c r="W21" s="24">
        <v>120000</v>
      </c>
    </row>
    <row r="22" ht="18.75" customHeight="1" spans="1:23">
      <c r="A22" s="132" t="s">
        <v>273</v>
      </c>
      <c r="B22" s="132" t="s">
        <v>284</v>
      </c>
      <c r="C22" s="22" t="s">
        <v>283</v>
      </c>
      <c r="D22" s="132" t="s">
        <v>71</v>
      </c>
      <c r="E22" s="132" t="s">
        <v>95</v>
      </c>
      <c r="F22" s="132" t="s">
        <v>96</v>
      </c>
      <c r="G22" s="132" t="s">
        <v>246</v>
      </c>
      <c r="H22" s="132" t="s">
        <v>247</v>
      </c>
      <c r="I22" s="24">
        <v>100000</v>
      </c>
      <c r="J22" s="24"/>
      <c r="K22" s="24"/>
      <c r="L22" s="24"/>
      <c r="M22" s="24"/>
      <c r="N22" s="24"/>
      <c r="O22" s="24"/>
      <c r="P22" s="24"/>
      <c r="Q22" s="24"/>
      <c r="R22" s="24">
        <v>100000</v>
      </c>
      <c r="S22" s="24"/>
      <c r="T22" s="24"/>
      <c r="U22" s="24"/>
      <c r="V22" s="24"/>
      <c r="W22" s="24">
        <v>100000</v>
      </c>
    </row>
    <row r="23" ht="18.75" customHeight="1" spans="1:23">
      <c r="A23" s="132" t="s">
        <v>273</v>
      </c>
      <c r="B23" s="132" t="s">
        <v>284</v>
      </c>
      <c r="C23" s="22" t="s">
        <v>283</v>
      </c>
      <c r="D23" s="132" t="s">
        <v>71</v>
      </c>
      <c r="E23" s="132" t="s">
        <v>95</v>
      </c>
      <c r="F23" s="132" t="s">
        <v>96</v>
      </c>
      <c r="G23" s="132" t="s">
        <v>277</v>
      </c>
      <c r="H23" s="132" t="s">
        <v>278</v>
      </c>
      <c r="I23" s="24">
        <v>100000</v>
      </c>
      <c r="J23" s="24"/>
      <c r="K23" s="24"/>
      <c r="L23" s="24"/>
      <c r="M23" s="24"/>
      <c r="N23" s="24"/>
      <c r="O23" s="24"/>
      <c r="P23" s="24"/>
      <c r="Q23" s="24"/>
      <c r="R23" s="24">
        <v>100000</v>
      </c>
      <c r="S23" s="24"/>
      <c r="T23" s="24"/>
      <c r="U23" s="24"/>
      <c r="V23" s="24"/>
      <c r="W23" s="24">
        <v>100000</v>
      </c>
    </row>
    <row r="24" ht="18.75" customHeight="1" spans="1:23">
      <c r="A24" s="26"/>
      <c r="B24" s="26"/>
      <c r="C24" s="22" t="s">
        <v>289</v>
      </c>
      <c r="D24" s="26"/>
      <c r="E24" s="26"/>
      <c r="F24" s="26"/>
      <c r="G24" s="26"/>
      <c r="H24" s="26"/>
      <c r="I24" s="24">
        <v>50000</v>
      </c>
      <c r="J24" s="24">
        <v>50000</v>
      </c>
      <c r="K24" s="24">
        <v>50000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18.75" customHeight="1" spans="1:23">
      <c r="A25" s="132" t="s">
        <v>273</v>
      </c>
      <c r="B25" s="132" t="s">
        <v>290</v>
      </c>
      <c r="C25" s="22" t="s">
        <v>289</v>
      </c>
      <c r="D25" s="132" t="s">
        <v>71</v>
      </c>
      <c r="E25" s="132" t="s">
        <v>95</v>
      </c>
      <c r="F25" s="132" t="s">
        <v>96</v>
      </c>
      <c r="G25" s="132" t="s">
        <v>291</v>
      </c>
      <c r="H25" s="132" t="s">
        <v>292</v>
      </c>
      <c r="I25" s="24">
        <v>50000</v>
      </c>
      <c r="J25" s="24">
        <v>50000</v>
      </c>
      <c r="K25" s="24">
        <v>50000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18.75" customHeight="1" spans="1:23">
      <c r="A26" s="26"/>
      <c r="B26" s="26"/>
      <c r="C26" s="22" t="s">
        <v>293</v>
      </c>
      <c r="D26" s="26"/>
      <c r="E26" s="26"/>
      <c r="F26" s="26"/>
      <c r="G26" s="26"/>
      <c r="H26" s="26"/>
      <c r="I26" s="24">
        <v>80000</v>
      </c>
      <c r="J26" s="24">
        <v>80000</v>
      </c>
      <c r="K26" s="24">
        <v>80000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18.75" customHeight="1" spans="1:23">
      <c r="A27" s="132" t="s">
        <v>273</v>
      </c>
      <c r="B27" s="132" t="s">
        <v>294</v>
      </c>
      <c r="C27" s="22" t="s">
        <v>293</v>
      </c>
      <c r="D27" s="132" t="s">
        <v>71</v>
      </c>
      <c r="E27" s="132" t="s">
        <v>95</v>
      </c>
      <c r="F27" s="132" t="s">
        <v>96</v>
      </c>
      <c r="G27" s="132" t="s">
        <v>238</v>
      </c>
      <c r="H27" s="132" t="s">
        <v>239</v>
      </c>
      <c r="I27" s="24">
        <v>12650</v>
      </c>
      <c r="J27" s="24">
        <v>12650</v>
      </c>
      <c r="K27" s="24">
        <v>12650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18.75" customHeight="1" spans="1:23">
      <c r="A28" s="132" t="s">
        <v>273</v>
      </c>
      <c r="B28" s="132" t="s">
        <v>294</v>
      </c>
      <c r="C28" s="22" t="s">
        <v>293</v>
      </c>
      <c r="D28" s="132" t="s">
        <v>71</v>
      </c>
      <c r="E28" s="132" t="s">
        <v>95</v>
      </c>
      <c r="F28" s="132" t="s">
        <v>96</v>
      </c>
      <c r="G28" s="132" t="s">
        <v>275</v>
      </c>
      <c r="H28" s="132" t="s">
        <v>276</v>
      </c>
      <c r="I28" s="24">
        <v>10000</v>
      </c>
      <c r="J28" s="24">
        <v>10000</v>
      </c>
      <c r="K28" s="24">
        <v>10000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18.75" customHeight="1" spans="1:23">
      <c r="A29" s="132" t="s">
        <v>273</v>
      </c>
      <c r="B29" s="132" t="s">
        <v>294</v>
      </c>
      <c r="C29" s="22" t="s">
        <v>293</v>
      </c>
      <c r="D29" s="132" t="s">
        <v>71</v>
      </c>
      <c r="E29" s="132" t="s">
        <v>95</v>
      </c>
      <c r="F29" s="132" t="s">
        <v>96</v>
      </c>
      <c r="G29" s="132" t="s">
        <v>285</v>
      </c>
      <c r="H29" s="132" t="s">
        <v>286</v>
      </c>
      <c r="I29" s="24">
        <v>10000</v>
      </c>
      <c r="J29" s="24">
        <v>10000</v>
      </c>
      <c r="K29" s="24">
        <v>10000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18.75" customHeight="1" spans="1:23">
      <c r="A30" s="132" t="s">
        <v>273</v>
      </c>
      <c r="B30" s="132" t="s">
        <v>294</v>
      </c>
      <c r="C30" s="22" t="s">
        <v>293</v>
      </c>
      <c r="D30" s="132" t="s">
        <v>71</v>
      </c>
      <c r="E30" s="132" t="s">
        <v>95</v>
      </c>
      <c r="F30" s="132" t="s">
        <v>96</v>
      </c>
      <c r="G30" s="132" t="s">
        <v>281</v>
      </c>
      <c r="H30" s="132" t="s">
        <v>282</v>
      </c>
      <c r="I30" s="24">
        <v>30000</v>
      </c>
      <c r="J30" s="24">
        <v>30000</v>
      </c>
      <c r="K30" s="24">
        <v>30000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18.75" customHeight="1" spans="1:23">
      <c r="A31" s="132" t="s">
        <v>273</v>
      </c>
      <c r="B31" s="132" t="s">
        <v>294</v>
      </c>
      <c r="C31" s="22" t="s">
        <v>293</v>
      </c>
      <c r="D31" s="132" t="s">
        <v>71</v>
      </c>
      <c r="E31" s="132" t="s">
        <v>95</v>
      </c>
      <c r="F31" s="132" t="s">
        <v>96</v>
      </c>
      <c r="G31" s="132" t="s">
        <v>246</v>
      </c>
      <c r="H31" s="132" t="s">
        <v>247</v>
      </c>
      <c r="I31" s="24">
        <v>3800</v>
      </c>
      <c r="J31" s="24">
        <v>3800</v>
      </c>
      <c r="K31" s="24">
        <v>3800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18.75" customHeight="1" spans="1:23">
      <c r="A32" s="132" t="s">
        <v>273</v>
      </c>
      <c r="B32" s="132" t="s">
        <v>294</v>
      </c>
      <c r="C32" s="22" t="s">
        <v>293</v>
      </c>
      <c r="D32" s="132" t="s">
        <v>71</v>
      </c>
      <c r="E32" s="132" t="s">
        <v>95</v>
      </c>
      <c r="F32" s="132" t="s">
        <v>96</v>
      </c>
      <c r="G32" s="132" t="s">
        <v>277</v>
      </c>
      <c r="H32" s="132" t="s">
        <v>278</v>
      </c>
      <c r="I32" s="24">
        <v>12000</v>
      </c>
      <c r="J32" s="24">
        <v>12000</v>
      </c>
      <c r="K32" s="24">
        <v>12000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18.75" customHeight="1" spans="1:23">
      <c r="A33" s="132" t="s">
        <v>273</v>
      </c>
      <c r="B33" s="132" t="s">
        <v>294</v>
      </c>
      <c r="C33" s="22" t="s">
        <v>293</v>
      </c>
      <c r="D33" s="132" t="s">
        <v>71</v>
      </c>
      <c r="E33" s="132" t="s">
        <v>95</v>
      </c>
      <c r="F33" s="132" t="s">
        <v>96</v>
      </c>
      <c r="G33" s="132" t="s">
        <v>295</v>
      </c>
      <c r="H33" s="132" t="s">
        <v>296</v>
      </c>
      <c r="I33" s="24">
        <v>1550</v>
      </c>
      <c r="J33" s="24">
        <v>1550</v>
      </c>
      <c r="K33" s="24">
        <v>1550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18.75" customHeight="1" spans="1:23">
      <c r="A34" s="26"/>
      <c r="B34" s="26"/>
      <c r="C34" s="22" t="s">
        <v>297</v>
      </c>
      <c r="D34" s="26"/>
      <c r="E34" s="26"/>
      <c r="F34" s="26"/>
      <c r="G34" s="26"/>
      <c r="H34" s="26"/>
      <c r="I34" s="24">
        <v>50000</v>
      </c>
      <c r="J34" s="24">
        <v>50000</v>
      </c>
      <c r="K34" s="24">
        <v>50000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18.75" customHeight="1" spans="1:23">
      <c r="A35" s="132" t="s">
        <v>273</v>
      </c>
      <c r="B35" s="132" t="s">
        <v>298</v>
      </c>
      <c r="C35" s="22" t="s">
        <v>297</v>
      </c>
      <c r="D35" s="132" t="s">
        <v>71</v>
      </c>
      <c r="E35" s="132" t="s">
        <v>95</v>
      </c>
      <c r="F35" s="132" t="s">
        <v>96</v>
      </c>
      <c r="G35" s="132" t="s">
        <v>238</v>
      </c>
      <c r="H35" s="132" t="s">
        <v>239</v>
      </c>
      <c r="I35" s="24">
        <v>20000</v>
      </c>
      <c r="J35" s="24">
        <v>20000</v>
      </c>
      <c r="K35" s="24">
        <v>20000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18.75" customHeight="1" spans="1:23">
      <c r="A36" s="132" t="s">
        <v>273</v>
      </c>
      <c r="B36" s="132" t="s">
        <v>298</v>
      </c>
      <c r="C36" s="22" t="s">
        <v>297</v>
      </c>
      <c r="D36" s="132" t="s">
        <v>71</v>
      </c>
      <c r="E36" s="132" t="s">
        <v>95</v>
      </c>
      <c r="F36" s="132" t="s">
        <v>96</v>
      </c>
      <c r="G36" s="132" t="s">
        <v>285</v>
      </c>
      <c r="H36" s="132" t="s">
        <v>286</v>
      </c>
      <c r="I36" s="24">
        <v>10000</v>
      </c>
      <c r="J36" s="24">
        <v>10000</v>
      </c>
      <c r="K36" s="24">
        <v>10000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18.75" customHeight="1" spans="1:23">
      <c r="A37" s="132" t="s">
        <v>273</v>
      </c>
      <c r="B37" s="132" t="s">
        <v>298</v>
      </c>
      <c r="C37" s="22" t="s">
        <v>297</v>
      </c>
      <c r="D37" s="132" t="s">
        <v>71</v>
      </c>
      <c r="E37" s="132" t="s">
        <v>95</v>
      </c>
      <c r="F37" s="132" t="s">
        <v>96</v>
      </c>
      <c r="G37" s="132" t="s">
        <v>281</v>
      </c>
      <c r="H37" s="132" t="s">
        <v>282</v>
      </c>
      <c r="I37" s="24">
        <v>10000</v>
      </c>
      <c r="J37" s="24">
        <v>10000</v>
      </c>
      <c r="K37" s="24">
        <v>10000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18.75" customHeight="1" spans="1:23">
      <c r="A38" s="132" t="s">
        <v>273</v>
      </c>
      <c r="B38" s="132" t="s">
        <v>298</v>
      </c>
      <c r="C38" s="22" t="s">
        <v>297</v>
      </c>
      <c r="D38" s="132" t="s">
        <v>71</v>
      </c>
      <c r="E38" s="132" t="s">
        <v>95</v>
      </c>
      <c r="F38" s="132" t="s">
        <v>96</v>
      </c>
      <c r="G38" s="132" t="s">
        <v>277</v>
      </c>
      <c r="H38" s="132" t="s">
        <v>278</v>
      </c>
      <c r="I38" s="24">
        <v>10000</v>
      </c>
      <c r="J38" s="24">
        <v>10000</v>
      </c>
      <c r="K38" s="24">
        <v>10000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18.75" customHeight="1" spans="1:23">
      <c r="A39" s="36" t="s">
        <v>125</v>
      </c>
      <c r="B39" s="37"/>
      <c r="C39" s="37"/>
      <c r="D39" s="37"/>
      <c r="E39" s="37"/>
      <c r="F39" s="37"/>
      <c r="G39" s="37"/>
      <c r="H39" s="38"/>
      <c r="I39" s="24">
        <v>920000</v>
      </c>
      <c r="J39" s="24">
        <v>220000</v>
      </c>
      <c r="K39" s="24">
        <v>220000</v>
      </c>
      <c r="L39" s="24"/>
      <c r="M39" s="24"/>
      <c r="N39" s="24"/>
      <c r="O39" s="24"/>
      <c r="P39" s="24"/>
      <c r="Q39" s="24"/>
      <c r="R39" s="24">
        <v>700000</v>
      </c>
      <c r="S39" s="24"/>
      <c r="T39" s="24"/>
      <c r="U39" s="24"/>
      <c r="V39" s="24"/>
      <c r="W39" s="24">
        <v>700000</v>
      </c>
    </row>
  </sheetData>
  <mergeCells count="28">
    <mergeCell ref="A3:W3"/>
    <mergeCell ref="A4:H4"/>
    <mergeCell ref="J5:M5"/>
    <mergeCell ref="N5:P5"/>
    <mergeCell ref="R5:W5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4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97" t="s">
        <v>299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"单位名称："&amp;"临沧市社会科学界联合会"</f>
        <v>单位名称：临沧市社会科学界联合会</v>
      </c>
      <c r="B4" s="4"/>
      <c r="C4" s="4"/>
      <c r="D4" s="4"/>
      <c r="E4" s="4"/>
      <c r="F4" s="63"/>
      <c r="G4" s="4"/>
      <c r="H4" s="63"/>
    </row>
    <row r="5" ht="18.75" customHeight="1" spans="1:10">
      <c r="A5" s="47" t="s">
        <v>300</v>
      </c>
      <c r="B5" s="47" t="s">
        <v>301</v>
      </c>
      <c r="C5" s="47" t="s">
        <v>302</v>
      </c>
      <c r="D5" s="47" t="s">
        <v>303</v>
      </c>
      <c r="E5" s="47" t="s">
        <v>304</v>
      </c>
      <c r="F5" s="64" t="s">
        <v>305</v>
      </c>
      <c r="G5" s="47" t="s">
        <v>306</v>
      </c>
      <c r="H5" s="64" t="s">
        <v>307</v>
      </c>
      <c r="I5" s="64" t="s">
        <v>308</v>
      </c>
      <c r="J5" s="47" t="s">
        <v>309</v>
      </c>
    </row>
    <row r="6" ht="18.75" customHeight="1" spans="1:10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28">
        <v>6</v>
      </c>
      <c r="G6" s="128">
        <v>7</v>
      </c>
      <c r="H6" s="128">
        <v>8</v>
      </c>
      <c r="I6" s="128">
        <v>9</v>
      </c>
      <c r="J6" s="128">
        <v>10</v>
      </c>
    </row>
    <row r="7" ht="18.75" customHeight="1" spans="1:10">
      <c r="A7" s="35" t="s">
        <v>71</v>
      </c>
      <c r="B7" s="65"/>
      <c r="C7" s="65"/>
      <c r="D7" s="65"/>
      <c r="E7" s="52"/>
      <c r="F7" s="66"/>
      <c r="G7" s="52"/>
      <c r="H7" s="66"/>
      <c r="I7" s="66"/>
      <c r="J7" s="52"/>
    </row>
    <row r="8" ht="18.75" customHeight="1" spans="1:10">
      <c r="A8" s="12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27" t="s">
        <v>279</v>
      </c>
      <c r="B9" s="22" t="s">
        <v>310</v>
      </c>
      <c r="C9" s="22" t="s">
        <v>311</v>
      </c>
      <c r="D9" s="22" t="s">
        <v>312</v>
      </c>
      <c r="E9" s="35" t="s">
        <v>313</v>
      </c>
      <c r="F9" s="22" t="s">
        <v>314</v>
      </c>
      <c r="G9" s="35" t="s">
        <v>315</v>
      </c>
      <c r="H9" s="22" t="s">
        <v>316</v>
      </c>
      <c r="I9" s="22" t="s">
        <v>317</v>
      </c>
      <c r="J9" s="35" t="s">
        <v>318</v>
      </c>
    </row>
    <row r="10" ht="18.75" customHeight="1" spans="1:10">
      <c r="A10" s="227" t="s">
        <v>279</v>
      </c>
      <c r="B10" s="22" t="s">
        <v>310</v>
      </c>
      <c r="C10" s="22" t="s">
        <v>311</v>
      </c>
      <c r="D10" s="22" t="s">
        <v>312</v>
      </c>
      <c r="E10" s="35" t="s">
        <v>319</v>
      </c>
      <c r="F10" s="22" t="s">
        <v>314</v>
      </c>
      <c r="G10" s="35" t="s">
        <v>167</v>
      </c>
      <c r="H10" s="22" t="s">
        <v>320</v>
      </c>
      <c r="I10" s="22" t="s">
        <v>317</v>
      </c>
      <c r="J10" s="35" t="s">
        <v>321</v>
      </c>
    </row>
    <row r="11" ht="18.75" customHeight="1" spans="1:10">
      <c r="A11" s="227" t="s">
        <v>279</v>
      </c>
      <c r="B11" s="22" t="s">
        <v>310</v>
      </c>
      <c r="C11" s="22" t="s">
        <v>311</v>
      </c>
      <c r="D11" s="22" t="s">
        <v>322</v>
      </c>
      <c r="E11" s="35" t="s">
        <v>323</v>
      </c>
      <c r="F11" s="22" t="s">
        <v>314</v>
      </c>
      <c r="G11" s="35" t="s">
        <v>324</v>
      </c>
      <c r="H11" s="22" t="s">
        <v>325</v>
      </c>
      <c r="I11" s="22" t="s">
        <v>317</v>
      </c>
      <c r="J11" s="35" t="s">
        <v>326</v>
      </c>
    </row>
    <row r="12" ht="18.75" customHeight="1" spans="1:10">
      <c r="A12" s="227" t="s">
        <v>279</v>
      </c>
      <c r="B12" s="22" t="s">
        <v>310</v>
      </c>
      <c r="C12" s="22" t="s">
        <v>327</v>
      </c>
      <c r="D12" s="22" t="s">
        <v>328</v>
      </c>
      <c r="E12" s="35" t="s">
        <v>329</v>
      </c>
      <c r="F12" s="22" t="s">
        <v>314</v>
      </c>
      <c r="G12" s="35" t="s">
        <v>330</v>
      </c>
      <c r="H12" s="22" t="s">
        <v>331</v>
      </c>
      <c r="I12" s="22" t="s">
        <v>317</v>
      </c>
      <c r="J12" s="35" t="s">
        <v>332</v>
      </c>
    </row>
    <row r="13" ht="18.75" customHeight="1" spans="1:10">
      <c r="A13" s="227" t="s">
        <v>279</v>
      </c>
      <c r="B13" s="22" t="s">
        <v>310</v>
      </c>
      <c r="C13" s="22" t="s">
        <v>333</v>
      </c>
      <c r="D13" s="22" t="s">
        <v>334</v>
      </c>
      <c r="E13" s="35" t="s">
        <v>335</v>
      </c>
      <c r="F13" s="22" t="s">
        <v>336</v>
      </c>
      <c r="G13" s="35" t="s">
        <v>337</v>
      </c>
      <c r="H13" s="22" t="s">
        <v>325</v>
      </c>
      <c r="I13" s="22" t="s">
        <v>338</v>
      </c>
      <c r="J13" s="35" t="s">
        <v>339</v>
      </c>
    </row>
    <row r="14" ht="18.75" customHeight="1" spans="1:10">
      <c r="A14" s="227" t="s">
        <v>283</v>
      </c>
      <c r="B14" s="22" t="s">
        <v>340</v>
      </c>
      <c r="C14" s="22" t="s">
        <v>311</v>
      </c>
      <c r="D14" s="22" t="s">
        <v>312</v>
      </c>
      <c r="E14" s="35" t="s">
        <v>313</v>
      </c>
      <c r="F14" s="22" t="s">
        <v>314</v>
      </c>
      <c r="G14" s="35" t="s">
        <v>341</v>
      </c>
      <c r="H14" s="22" t="s">
        <v>342</v>
      </c>
      <c r="I14" s="22" t="s">
        <v>317</v>
      </c>
      <c r="J14" s="35" t="s">
        <v>318</v>
      </c>
    </row>
    <row r="15" ht="18.75" customHeight="1" spans="1:10">
      <c r="A15" s="227" t="s">
        <v>283</v>
      </c>
      <c r="B15" s="22" t="s">
        <v>340</v>
      </c>
      <c r="C15" s="22" t="s">
        <v>311</v>
      </c>
      <c r="D15" s="22" t="s">
        <v>312</v>
      </c>
      <c r="E15" s="35" t="s">
        <v>343</v>
      </c>
      <c r="F15" s="22" t="s">
        <v>314</v>
      </c>
      <c r="G15" s="35" t="s">
        <v>167</v>
      </c>
      <c r="H15" s="22" t="s">
        <v>320</v>
      </c>
      <c r="I15" s="22" t="s">
        <v>317</v>
      </c>
      <c r="J15" s="35" t="s">
        <v>344</v>
      </c>
    </row>
    <row r="16" ht="18.75" customHeight="1" spans="1:10">
      <c r="A16" s="227" t="s">
        <v>283</v>
      </c>
      <c r="B16" s="22" t="s">
        <v>340</v>
      </c>
      <c r="C16" s="22" t="s">
        <v>311</v>
      </c>
      <c r="D16" s="22" t="s">
        <v>312</v>
      </c>
      <c r="E16" s="35" t="s">
        <v>319</v>
      </c>
      <c r="F16" s="22" t="s">
        <v>314</v>
      </c>
      <c r="G16" s="35" t="s">
        <v>167</v>
      </c>
      <c r="H16" s="22" t="s">
        <v>320</v>
      </c>
      <c r="I16" s="22" t="s">
        <v>317</v>
      </c>
      <c r="J16" s="35" t="s">
        <v>321</v>
      </c>
    </row>
    <row r="17" ht="18.75" customHeight="1" spans="1:10">
      <c r="A17" s="227" t="s">
        <v>283</v>
      </c>
      <c r="B17" s="22" t="s">
        <v>340</v>
      </c>
      <c r="C17" s="22" t="s">
        <v>311</v>
      </c>
      <c r="D17" s="22" t="s">
        <v>345</v>
      </c>
      <c r="E17" s="35" t="s">
        <v>346</v>
      </c>
      <c r="F17" s="22" t="s">
        <v>336</v>
      </c>
      <c r="G17" s="35" t="s">
        <v>347</v>
      </c>
      <c r="H17" s="22" t="s">
        <v>348</v>
      </c>
      <c r="I17" s="22" t="s">
        <v>317</v>
      </c>
      <c r="J17" s="35" t="s">
        <v>349</v>
      </c>
    </row>
    <row r="18" ht="18.75" customHeight="1" spans="1:10">
      <c r="A18" s="227" t="s">
        <v>283</v>
      </c>
      <c r="B18" s="22" t="s">
        <v>340</v>
      </c>
      <c r="C18" s="22" t="s">
        <v>327</v>
      </c>
      <c r="D18" s="22" t="s">
        <v>328</v>
      </c>
      <c r="E18" s="35" t="s">
        <v>350</v>
      </c>
      <c r="F18" s="22" t="s">
        <v>314</v>
      </c>
      <c r="G18" s="35" t="s">
        <v>351</v>
      </c>
      <c r="H18" s="22" t="s">
        <v>325</v>
      </c>
      <c r="I18" s="22" t="s">
        <v>317</v>
      </c>
      <c r="J18" s="35" t="s">
        <v>352</v>
      </c>
    </row>
    <row r="19" ht="18.75" customHeight="1" spans="1:10">
      <c r="A19" s="227" t="s">
        <v>283</v>
      </c>
      <c r="B19" s="22" t="s">
        <v>340</v>
      </c>
      <c r="C19" s="22" t="s">
        <v>327</v>
      </c>
      <c r="D19" s="22" t="s">
        <v>328</v>
      </c>
      <c r="E19" s="35" t="s">
        <v>329</v>
      </c>
      <c r="F19" s="22" t="s">
        <v>314</v>
      </c>
      <c r="G19" s="35" t="s">
        <v>353</v>
      </c>
      <c r="H19" s="22" t="s">
        <v>331</v>
      </c>
      <c r="I19" s="22" t="s">
        <v>317</v>
      </c>
      <c r="J19" s="35" t="s">
        <v>332</v>
      </c>
    </row>
    <row r="20" ht="18.75" customHeight="1" spans="1:10">
      <c r="A20" s="227" t="s">
        <v>283</v>
      </c>
      <c r="B20" s="22" t="s">
        <v>340</v>
      </c>
      <c r="C20" s="22" t="s">
        <v>333</v>
      </c>
      <c r="D20" s="22" t="s">
        <v>334</v>
      </c>
      <c r="E20" s="35" t="s">
        <v>335</v>
      </c>
      <c r="F20" s="22" t="s">
        <v>314</v>
      </c>
      <c r="G20" s="35" t="s">
        <v>337</v>
      </c>
      <c r="H20" s="22" t="s">
        <v>325</v>
      </c>
      <c r="I20" s="22" t="s">
        <v>317</v>
      </c>
      <c r="J20" s="35" t="s">
        <v>339</v>
      </c>
    </row>
    <row r="21" ht="18.75" customHeight="1" spans="1:10">
      <c r="A21" s="227" t="s">
        <v>293</v>
      </c>
      <c r="B21" s="22" t="s">
        <v>354</v>
      </c>
      <c r="C21" s="22" t="s">
        <v>311</v>
      </c>
      <c r="D21" s="22" t="s">
        <v>312</v>
      </c>
      <c r="E21" s="35" t="s">
        <v>355</v>
      </c>
      <c r="F21" s="22" t="s">
        <v>336</v>
      </c>
      <c r="G21" s="35" t="s">
        <v>356</v>
      </c>
      <c r="H21" s="22" t="s">
        <v>357</v>
      </c>
      <c r="I21" s="22" t="s">
        <v>317</v>
      </c>
      <c r="J21" s="35" t="s">
        <v>358</v>
      </c>
    </row>
    <row r="22" ht="18.75" customHeight="1" spans="1:10">
      <c r="A22" s="227" t="s">
        <v>293</v>
      </c>
      <c r="B22" s="22" t="s">
        <v>354</v>
      </c>
      <c r="C22" s="22" t="s">
        <v>311</v>
      </c>
      <c r="D22" s="22" t="s">
        <v>312</v>
      </c>
      <c r="E22" s="35" t="s">
        <v>359</v>
      </c>
      <c r="F22" s="22" t="s">
        <v>314</v>
      </c>
      <c r="G22" s="35" t="s">
        <v>330</v>
      </c>
      <c r="H22" s="22" t="s">
        <v>360</v>
      </c>
      <c r="I22" s="22" t="s">
        <v>317</v>
      </c>
      <c r="J22" s="35" t="s">
        <v>361</v>
      </c>
    </row>
    <row r="23" ht="18.75" customHeight="1" spans="1:10">
      <c r="A23" s="227" t="s">
        <v>293</v>
      </c>
      <c r="B23" s="22" t="s">
        <v>354</v>
      </c>
      <c r="C23" s="22" t="s">
        <v>311</v>
      </c>
      <c r="D23" s="22" t="s">
        <v>345</v>
      </c>
      <c r="E23" s="35" t="s">
        <v>362</v>
      </c>
      <c r="F23" s="22" t="s">
        <v>314</v>
      </c>
      <c r="G23" s="35" t="s">
        <v>363</v>
      </c>
      <c r="H23" s="22" t="s">
        <v>325</v>
      </c>
      <c r="I23" s="22" t="s">
        <v>338</v>
      </c>
      <c r="J23" s="35" t="s">
        <v>364</v>
      </c>
    </row>
    <row r="24" ht="18.75" customHeight="1" spans="1:10">
      <c r="A24" s="227" t="s">
        <v>293</v>
      </c>
      <c r="B24" s="22" t="s">
        <v>354</v>
      </c>
      <c r="C24" s="22" t="s">
        <v>311</v>
      </c>
      <c r="D24" s="22" t="s">
        <v>345</v>
      </c>
      <c r="E24" s="35" t="s">
        <v>365</v>
      </c>
      <c r="F24" s="22" t="s">
        <v>336</v>
      </c>
      <c r="G24" s="35" t="s">
        <v>324</v>
      </c>
      <c r="H24" s="22" t="s">
        <v>325</v>
      </c>
      <c r="I24" s="22" t="s">
        <v>338</v>
      </c>
      <c r="J24" s="35" t="s">
        <v>366</v>
      </c>
    </row>
    <row r="25" ht="18.75" customHeight="1" spans="1:10">
      <c r="A25" s="227" t="s">
        <v>293</v>
      </c>
      <c r="B25" s="22" t="s">
        <v>354</v>
      </c>
      <c r="C25" s="22" t="s">
        <v>327</v>
      </c>
      <c r="D25" s="22" t="s">
        <v>328</v>
      </c>
      <c r="E25" s="35" t="s">
        <v>367</v>
      </c>
      <c r="F25" s="22" t="s">
        <v>368</v>
      </c>
      <c r="G25" s="35" t="s">
        <v>356</v>
      </c>
      <c r="H25" s="22" t="s">
        <v>369</v>
      </c>
      <c r="I25" s="22" t="s">
        <v>317</v>
      </c>
      <c r="J25" s="35" t="s">
        <v>370</v>
      </c>
    </row>
    <row r="26" ht="18.75" customHeight="1" spans="1:10">
      <c r="A26" s="227" t="s">
        <v>293</v>
      </c>
      <c r="B26" s="22" t="s">
        <v>354</v>
      </c>
      <c r="C26" s="22" t="s">
        <v>333</v>
      </c>
      <c r="D26" s="22" t="s">
        <v>334</v>
      </c>
      <c r="E26" s="35" t="s">
        <v>334</v>
      </c>
      <c r="F26" s="22" t="s">
        <v>336</v>
      </c>
      <c r="G26" s="35" t="s">
        <v>363</v>
      </c>
      <c r="H26" s="22" t="s">
        <v>325</v>
      </c>
      <c r="I26" s="22" t="s">
        <v>338</v>
      </c>
      <c r="J26" s="35" t="s">
        <v>371</v>
      </c>
    </row>
    <row r="27" ht="18.75" customHeight="1" spans="1:10">
      <c r="A27" s="227" t="s">
        <v>297</v>
      </c>
      <c r="B27" s="22" t="s">
        <v>372</v>
      </c>
      <c r="C27" s="22" t="s">
        <v>311</v>
      </c>
      <c r="D27" s="22" t="s">
        <v>312</v>
      </c>
      <c r="E27" s="35" t="s">
        <v>355</v>
      </c>
      <c r="F27" s="22" t="s">
        <v>314</v>
      </c>
      <c r="G27" s="35" t="s">
        <v>373</v>
      </c>
      <c r="H27" s="22" t="s">
        <v>374</v>
      </c>
      <c r="I27" s="22" t="s">
        <v>317</v>
      </c>
      <c r="J27" s="35" t="s">
        <v>358</v>
      </c>
    </row>
    <row r="28" ht="18.75" customHeight="1" spans="1:10">
      <c r="A28" s="227" t="s">
        <v>297</v>
      </c>
      <c r="B28" s="22" t="s">
        <v>372</v>
      </c>
      <c r="C28" s="22" t="s">
        <v>311</v>
      </c>
      <c r="D28" s="22" t="s">
        <v>312</v>
      </c>
      <c r="E28" s="35" t="s">
        <v>359</v>
      </c>
      <c r="F28" s="22" t="s">
        <v>314</v>
      </c>
      <c r="G28" s="35" t="s">
        <v>375</v>
      </c>
      <c r="H28" s="22" t="s">
        <v>360</v>
      </c>
      <c r="I28" s="22" t="s">
        <v>317</v>
      </c>
      <c r="J28" s="35" t="s">
        <v>361</v>
      </c>
    </row>
    <row r="29" ht="18.75" customHeight="1" spans="1:10">
      <c r="A29" s="227" t="s">
        <v>297</v>
      </c>
      <c r="B29" s="22" t="s">
        <v>372</v>
      </c>
      <c r="C29" s="22" t="s">
        <v>311</v>
      </c>
      <c r="D29" s="22" t="s">
        <v>345</v>
      </c>
      <c r="E29" s="35" t="s">
        <v>362</v>
      </c>
      <c r="F29" s="22" t="s">
        <v>336</v>
      </c>
      <c r="G29" s="35" t="s">
        <v>363</v>
      </c>
      <c r="H29" s="22" t="s">
        <v>325</v>
      </c>
      <c r="I29" s="22" t="s">
        <v>338</v>
      </c>
      <c r="J29" s="35" t="s">
        <v>364</v>
      </c>
    </row>
    <row r="30" ht="18.75" customHeight="1" spans="1:10">
      <c r="A30" s="227" t="s">
        <v>297</v>
      </c>
      <c r="B30" s="22" t="s">
        <v>372</v>
      </c>
      <c r="C30" s="22" t="s">
        <v>311</v>
      </c>
      <c r="D30" s="22" t="s">
        <v>345</v>
      </c>
      <c r="E30" s="35" t="s">
        <v>365</v>
      </c>
      <c r="F30" s="22" t="s">
        <v>336</v>
      </c>
      <c r="G30" s="35" t="s">
        <v>324</v>
      </c>
      <c r="H30" s="22" t="s">
        <v>325</v>
      </c>
      <c r="I30" s="22" t="s">
        <v>317</v>
      </c>
      <c r="J30" s="35" t="s">
        <v>366</v>
      </c>
    </row>
    <row r="31" ht="18.75" customHeight="1" spans="1:10">
      <c r="A31" s="227" t="s">
        <v>297</v>
      </c>
      <c r="B31" s="22" t="s">
        <v>372</v>
      </c>
      <c r="C31" s="22" t="s">
        <v>327</v>
      </c>
      <c r="D31" s="22" t="s">
        <v>328</v>
      </c>
      <c r="E31" s="35" t="s">
        <v>376</v>
      </c>
      <c r="F31" s="22" t="s">
        <v>336</v>
      </c>
      <c r="G31" s="35" t="s">
        <v>337</v>
      </c>
      <c r="H31" s="22" t="s">
        <v>325</v>
      </c>
      <c r="I31" s="22" t="s">
        <v>338</v>
      </c>
      <c r="J31" s="35" t="s">
        <v>377</v>
      </c>
    </row>
    <row r="32" ht="18.75" customHeight="1" spans="1:10">
      <c r="A32" s="227" t="s">
        <v>297</v>
      </c>
      <c r="B32" s="22" t="s">
        <v>372</v>
      </c>
      <c r="C32" s="22" t="s">
        <v>333</v>
      </c>
      <c r="D32" s="22" t="s">
        <v>334</v>
      </c>
      <c r="E32" s="35" t="s">
        <v>334</v>
      </c>
      <c r="F32" s="22" t="s">
        <v>314</v>
      </c>
      <c r="G32" s="35" t="s">
        <v>337</v>
      </c>
      <c r="H32" s="22" t="s">
        <v>325</v>
      </c>
      <c r="I32" s="22" t="s">
        <v>317</v>
      </c>
      <c r="J32" s="35" t="s">
        <v>371</v>
      </c>
    </row>
    <row r="33" ht="18.75" customHeight="1" spans="1:10">
      <c r="A33" s="227" t="s">
        <v>289</v>
      </c>
      <c r="B33" s="22" t="s">
        <v>378</v>
      </c>
      <c r="C33" s="22" t="s">
        <v>311</v>
      </c>
      <c r="D33" s="22" t="s">
        <v>312</v>
      </c>
      <c r="E33" s="35" t="s">
        <v>379</v>
      </c>
      <c r="F33" s="22" t="s">
        <v>314</v>
      </c>
      <c r="G33" s="35" t="s">
        <v>380</v>
      </c>
      <c r="H33" s="22" t="s">
        <v>381</v>
      </c>
      <c r="I33" s="22" t="s">
        <v>317</v>
      </c>
      <c r="J33" s="35" t="s">
        <v>382</v>
      </c>
    </row>
    <row r="34" ht="18.75" customHeight="1" spans="1:10">
      <c r="A34" s="227" t="s">
        <v>289</v>
      </c>
      <c r="B34" s="22" t="s">
        <v>378</v>
      </c>
      <c r="C34" s="22" t="s">
        <v>311</v>
      </c>
      <c r="D34" s="22" t="s">
        <v>345</v>
      </c>
      <c r="E34" s="35" t="s">
        <v>383</v>
      </c>
      <c r="F34" s="22" t="s">
        <v>336</v>
      </c>
      <c r="G34" s="35" t="s">
        <v>384</v>
      </c>
      <c r="H34" s="22" t="s">
        <v>325</v>
      </c>
      <c r="I34" s="22" t="s">
        <v>338</v>
      </c>
      <c r="J34" s="35" t="s">
        <v>385</v>
      </c>
    </row>
    <row r="35" ht="18.75" customHeight="1" spans="1:10">
      <c r="A35" s="227" t="s">
        <v>289</v>
      </c>
      <c r="B35" s="22" t="s">
        <v>378</v>
      </c>
      <c r="C35" s="22" t="s">
        <v>327</v>
      </c>
      <c r="D35" s="22" t="s">
        <v>328</v>
      </c>
      <c r="E35" s="35" t="s">
        <v>386</v>
      </c>
      <c r="F35" s="22" t="s">
        <v>387</v>
      </c>
      <c r="G35" s="35" t="s">
        <v>388</v>
      </c>
      <c r="H35" s="22" t="s">
        <v>320</v>
      </c>
      <c r="I35" s="22" t="s">
        <v>317</v>
      </c>
      <c r="J35" s="35" t="s">
        <v>389</v>
      </c>
    </row>
    <row r="36" ht="18.75" customHeight="1" spans="1:10">
      <c r="A36" s="227" t="s">
        <v>289</v>
      </c>
      <c r="B36" s="22" t="s">
        <v>378</v>
      </c>
      <c r="C36" s="22" t="s">
        <v>333</v>
      </c>
      <c r="D36" s="22" t="s">
        <v>334</v>
      </c>
      <c r="E36" s="35" t="s">
        <v>390</v>
      </c>
      <c r="F36" s="22" t="s">
        <v>336</v>
      </c>
      <c r="G36" s="35" t="s">
        <v>391</v>
      </c>
      <c r="H36" s="22" t="s">
        <v>325</v>
      </c>
      <c r="I36" s="22" t="s">
        <v>338</v>
      </c>
      <c r="J36" s="35" t="s">
        <v>392</v>
      </c>
    </row>
    <row r="37" ht="18.75" customHeight="1" spans="1:10">
      <c r="A37" s="227" t="s">
        <v>272</v>
      </c>
      <c r="B37" s="22" t="s">
        <v>393</v>
      </c>
      <c r="C37" s="22" t="s">
        <v>311</v>
      </c>
      <c r="D37" s="22" t="s">
        <v>312</v>
      </c>
      <c r="E37" s="35" t="s">
        <v>313</v>
      </c>
      <c r="F37" s="22" t="s">
        <v>314</v>
      </c>
      <c r="G37" s="35" t="s">
        <v>353</v>
      </c>
      <c r="H37" s="22" t="s">
        <v>394</v>
      </c>
      <c r="I37" s="22" t="s">
        <v>317</v>
      </c>
      <c r="J37" s="35" t="s">
        <v>395</v>
      </c>
    </row>
    <row r="38" ht="18.75" customHeight="1" spans="1:10">
      <c r="A38" s="227" t="s">
        <v>272</v>
      </c>
      <c r="B38" s="22" t="s">
        <v>393</v>
      </c>
      <c r="C38" s="22" t="s">
        <v>311</v>
      </c>
      <c r="D38" s="22" t="s">
        <v>345</v>
      </c>
      <c r="E38" s="35" t="s">
        <v>396</v>
      </c>
      <c r="F38" s="22" t="s">
        <v>387</v>
      </c>
      <c r="G38" s="35" t="s">
        <v>167</v>
      </c>
      <c r="H38" s="22" t="s">
        <v>397</v>
      </c>
      <c r="I38" s="22" t="s">
        <v>317</v>
      </c>
      <c r="J38" s="35" t="s">
        <v>398</v>
      </c>
    </row>
    <row r="39" ht="18.75" customHeight="1" spans="1:10">
      <c r="A39" s="227" t="s">
        <v>272</v>
      </c>
      <c r="B39" s="22" t="s">
        <v>393</v>
      </c>
      <c r="C39" s="22" t="s">
        <v>311</v>
      </c>
      <c r="D39" s="22" t="s">
        <v>322</v>
      </c>
      <c r="E39" s="35" t="s">
        <v>323</v>
      </c>
      <c r="F39" s="22" t="s">
        <v>314</v>
      </c>
      <c r="G39" s="35" t="s">
        <v>324</v>
      </c>
      <c r="H39" s="22" t="s">
        <v>325</v>
      </c>
      <c r="I39" s="22" t="s">
        <v>317</v>
      </c>
      <c r="J39" s="35" t="s">
        <v>399</v>
      </c>
    </row>
    <row r="40" ht="18.75" customHeight="1" spans="1:10">
      <c r="A40" s="227" t="s">
        <v>272</v>
      </c>
      <c r="B40" s="22" t="s">
        <v>393</v>
      </c>
      <c r="C40" s="22" t="s">
        <v>327</v>
      </c>
      <c r="D40" s="22" t="s">
        <v>328</v>
      </c>
      <c r="E40" s="35" t="s">
        <v>350</v>
      </c>
      <c r="F40" s="22" t="s">
        <v>314</v>
      </c>
      <c r="G40" s="35" t="s">
        <v>363</v>
      </c>
      <c r="H40" s="22" t="s">
        <v>325</v>
      </c>
      <c r="I40" s="22" t="s">
        <v>317</v>
      </c>
      <c r="J40" s="35" t="s">
        <v>352</v>
      </c>
    </row>
    <row r="41" ht="18.75" customHeight="1" spans="1:10">
      <c r="A41" s="227" t="s">
        <v>272</v>
      </c>
      <c r="B41" s="22" t="s">
        <v>393</v>
      </c>
      <c r="C41" s="22" t="s">
        <v>333</v>
      </c>
      <c r="D41" s="22" t="s">
        <v>334</v>
      </c>
      <c r="E41" s="35" t="s">
        <v>335</v>
      </c>
      <c r="F41" s="22" t="s">
        <v>314</v>
      </c>
      <c r="G41" s="35" t="s">
        <v>337</v>
      </c>
      <c r="H41" s="22" t="s">
        <v>325</v>
      </c>
      <c r="I41" s="22" t="s">
        <v>317</v>
      </c>
      <c r="J41" s="35" t="s">
        <v>339</v>
      </c>
    </row>
  </sheetData>
  <mergeCells count="14">
    <mergeCell ref="A3:J3"/>
    <mergeCell ref="A4:H4"/>
    <mergeCell ref="A9:A13"/>
    <mergeCell ref="A14:A20"/>
    <mergeCell ref="A21:A26"/>
    <mergeCell ref="A27:A32"/>
    <mergeCell ref="A33:A36"/>
    <mergeCell ref="A37:A41"/>
    <mergeCell ref="B9:B13"/>
    <mergeCell ref="B14:B20"/>
    <mergeCell ref="B21:B26"/>
    <mergeCell ref="B27:B32"/>
    <mergeCell ref="B33:B36"/>
    <mergeCell ref="B37:B41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11">
        <v>1</v>
      </c>
      <c r="B2" s="112">
        <v>0</v>
      </c>
      <c r="C2" s="111">
        <v>1</v>
      </c>
      <c r="D2" s="113"/>
      <c r="E2" s="113"/>
      <c r="F2" s="40" t="s">
        <v>400</v>
      </c>
    </row>
    <row r="3" ht="32.25" customHeight="1" spans="1:6">
      <c r="A3" s="114" t="str">
        <f>"2025"&amp;"年部门政府性基金预算支出预算表"</f>
        <v>2025年部门政府性基金预算支出预算表</v>
      </c>
      <c r="B3" s="115" t="s">
        <v>401</v>
      </c>
      <c r="C3" s="116"/>
      <c r="D3" s="117"/>
      <c r="E3" s="117"/>
      <c r="F3" s="117"/>
    </row>
    <row r="4" ht="18.75" customHeight="1" spans="1:6">
      <c r="A4" s="8" t="str">
        <f>"单位名称："&amp;"临沧市社会科学界联合会"</f>
        <v>单位名称：临沧市社会科学界联合会</v>
      </c>
      <c r="B4" s="8" t="s">
        <v>402</v>
      </c>
      <c r="C4" s="111"/>
      <c r="D4" s="113"/>
      <c r="E4" s="113"/>
      <c r="F4" s="40" t="s">
        <v>1</v>
      </c>
    </row>
    <row r="5" ht="18.75" customHeight="1" spans="1:6">
      <c r="A5" s="118" t="s">
        <v>187</v>
      </c>
      <c r="B5" s="119" t="s">
        <v>74</v>
      </c>
      <c r="C5" s="120" t="s">
        <v>75</v>
      </c>
      <c r="D5" s="14" t="s">
        <v>403</v>
      </c>
      <c r="E5" s="14"/>
      <c r="F5" s="15"/>
    </row>
    <row r="6" ht="18.75" customHeight="1" spans="1:6">
      <c r="A6" s="121"/>
      <c r="B6" s="122"/>
      <c r="C6" s="106"/>
      <c r="D6" s="105" t="s">
        <v>56</v>
      </c>
      <c r="E6" s="105" t="s">
        <v>76</v>
      </c>
      <c r="F6" s="105" t="s">
        <v>77</v>
      </c>
    </row>
    <row r="7" ht="18.75" customHeight="1" spans="1:6">
      <c r="A7" s="121">
        <v>1</v>
      </c>
      <c r="B7" s="123" t="s">
        <v>168</v>
      </c>
      <c r="C7" s="106">
        <v>3</v>
      </c>
      <c r="D7" s="105">
        <v>4</v>
      </c>
      <c r="E7" s="105">
        <v>5</v>
      </c>
      <c r="F7" s="105">
        <v>6</v>
      </c>
    </row>
    <row r="8" ht="18.75" customHeight="1" spans="1:6">
      <c r="A8" s="124"/>
      <c r="B8" s="93"/>
      <c r="C8" s="93"/>
      <c r="D8" s="24"/>
      <c r="E8" s="24"/>
      <c r="F8" s="24"/>
    </row>
    <row r="9" ht="18.75" customHeight="1" spans="1:6">
      <c r="A9" s="124"/>
      <c r="B9" s="93"/>
      <c r="C9" s="93"/>
      <c r="D9" s="24"/>
      <c r="E9" s="24"/>
      <c r="F9" s="24"/>
    </row>
    <row r="10" ht="18.75" customHeight="1" spans="1:6">
      <c r="A10" s="125" t="s">
        <v>125</v>
      </c>
      <c r="B10" s="126" t="s">
        <v>125</v>
      </c>
      <c r="C10" s="127" t="s">
        <v>125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88888888888889" right="0.388888888888889" top="0.579166666666667" bottom="0.579166666666667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20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404</v>
      </c>
    </row>
    <row r="3" ht="35.25" customHeight="1" spans="1:17">
      <c r="A3" s="6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62"/>
      <c r="L3" s="7"/>
      <c r="M3" s="7"/>
      <c r="N3" s="7"/>
      <c r="O3" s="62"/>
      <c r="P3" s="62"/>
      <c r="Q3" s="7"/>
    </row>
    <row r="4" ht="18.75" customHeight="1" spans="1:17">
      <c r="A4" s="42" t="str">
        <f>"单位名称："&amp;"临沧市社会科学界联合会"</f>
        <v>单位名称：临沧市社会科学界联合会</v>
      </c>
      <c r="B4" s="104"/>
      <c r="C4" s="104"/>
      <c r="D4" s="104"/>
      <c r="E4" s="104"/>
      <c r="F4" s="104"/>
      <c r="G4" s="104"/>
      <c r="H4" s="104"/>
      <c r="I4" s="104"/>
      <c r="J4" s="104"/>
      <c r="O4" s="76"/>
      <c r="P4" s="76"/>
      <c r="Q4" s="40" t="s">
        <v>174</v>
      </c>
    </row>
    <row r="5" ht="18.75" customHeight="1" spans="1:17">
      <c r="A5" s="12" t="s">
        <v>405</v>
      </c>
      <c r="B5" s="83" t="s">
        <v>406</v>
      </c>
      <c r="C5" s="83" t="s">
        <v>407</v>
      </c>
      <c r="D5" s="83" t="s">
        <v>408</v>
      </c>
      <c r="E5" s="83" t="s">
        <v>409</v>
      </c>
      <c r="F5" s="83" t="s">
        <v>410</v>
      </c>
      <c r="G5" s="45" t="s">
        <v>194</v>
      </c>
      <c r="H5" s="45"/>
      <c r="I5" s="45"/>
      <c r="J5" s="45"/>
      <c r="K5" s="85"/>
      <c r="L5" s="45"/>
      <c r="M5" s="45"/>
      <c r="N5" s="45"/>
      <c r="O5" s="77"/>
      <c r="P5" s="85"/>
      <c r="Q5" s="46"/>
    </row>
    <row r="6" ht="18.75" customHeight="1" spans="1:17">
      <c r="A6" s="17"/>
      <c r="B6" s="86"/>
      <c r="C6" s="86"/>
      <c r="D6" s="86"/>
      <c r="E6" s="86"/>
      <c r="F6" s="86"/>
      <c r="G6" s="86" t="s">
        <v>56</v>
      </c>
      <c r="H6" s="86" t="s">
        <v>59</v>
      </c>
      <c r="I6" s="86" t="s">
        <v>411</v>
      </c>
      <c r="J6" s="86" t="s">
        <v>412</v>
      </c>
      <c r="K6" s="87" t="s">
        <v>413</v>
      </c>
      <c r="L6" s="100" t="s">
        <v>79</v>
      </c>
      <c r="M6" s="100"/>
      <c r="N6" s="100"/>
      <c r="O6" s="101"/>
      <c r="P6" s="102"/>
      <c r="Q6" s="88"/>
    </row>
    <row r="7" ht="30" customHeight="1" spans="1:17">
      <c r="A7" s="19"/>
      <c r="B7" s="88"/>
      <c r="C7" s="88"/>
      <c r="D7" s="88"/>
      <c r="E7" s="88"/>
      <c r="F7" s="88"/>
      <c r="G7" s="88"/>
      <c r="H7" s="88" t="s">
        <v>58</v>
      </c>
      <c r="I7" s="88"/>
      <c r="J7" s="88"/>
      <c r="K7" s="89"/>
      <c r="L7" s="88" t="s">
        <v>58</v>
      </c>
      <c r="M7" s="88" t="s">
        <v>65</v>
      </c>
      <c r="N7" s="88" t="s">
        <v>202</v>
      </c>
      <c r="O7" s="103" t="s">
        <v>67</v>
      </c>
      <c r="P7" s="89" t="s">
        <v>68</v>
      </c>
      <c r="Q7" s="88" t="s">
        <v>69</v>
      </c>
    </row>
    <row r="8" ht="18.75" customHeight="1" spans="1:17">
      <c r="A8" s="34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6">
        <v>7</v>
      </c>
      <c r="H8" s="106">
        <v>8</v>
      </c>
      <c r="I8" s="106">
        <v>9</v>
      </c>
      <c r="J8" s="106">
        <v>10</v>
      </c>
      <c r="K8" s="106">
        <v>11</v>
      </c>
      <c r="L8" s="106">
        <v>12</v>
      </c>
      <c r="M8" s="106">
        <v>13</v>
      </c>
      <c r="N8" s="106">
        <v>14</v>
      </c>
      <c r="O8" s="106">
        <v>15</v>
      </c>
      <c r="P8" s="106">
        <v>16</v>
      </c>
      <c r="Q8" s="106">
        <v>17</v>
      </c>
    </row>
    <row r="9" ht="18.75" customHeight="1" spans="1:17">
      <c r="A9" s="91" t="s">
        <v>71</v>
      </c>
      <c r="B9" s="92"/>
      <c r="C9" s="92"/>
      <c r="D9" s="92"/>
      <c r="E9" s="107"/>
      <c r="F9" s="24">
        <v>84750</v>
      </c>
      <c r="G9" s="24">
        <v>97050</v>
      </c>
      <c r="H9" s="24">
        <v>97050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108" t="s">
        <v>71</v>
      </c>
      <c r="B10" s="92"/>
      <c r="C10" s="92"/>
      <c r="D10" s="92"/>
      <c r="E10" s="109"/>
      <c r="F10" s="24">
        <v>84750</v>
      </c>
      <c r="G10" s="24">
        <v>97050</v>
      </c>
      <c r="H10" s="24">
        <v>97050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28" t="s">
        <v>255</v>
      </c>
      <c r="B11" s="92" t="s">
        <v>414</v>
      </c>
      <c r="C11" s="92" t="s">
        <v>415</v>
      </c>
      <c r="D11" s="92" t="s">
        <v>416</v>
      </c>
      <c r="E11" s="109">
        <v>300</v>
      </c>
      <c r="F11" s="24"/>
      <c r="G11" s="24">
        <v>3000</v>
      </c>
      <c r="H11" s="24">
        <v>3000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28" t="s">
        <v>255</v>
      </c>
      <c r="B12" s="92" t="s">
        <v>417</v>
      </c>
      <c r="C12" s="92" t="s">
        <v>418</v>
      </c>
      <c r="D12" s="92" t="s">
        <v>416</v>
      </c>
      <c r="E12" s="109">
        <v>1</v>
      </c>
      <c r="F12" s="24"/>
      <c r="G12" s="24">
        <v>7000</v>
      </c>
      <c r="H12" s="24">
        <v>7000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28" t="s">
        <v>255</v>
      </c>
      <c r="B13" s="92" t="s">
        <v>419</v>
      </c>
      <c r="C13" s="92" t="s">
        <v>419</v>
      </c>
      <c r="D13" s="92" t="s">
        <v>416</v>
      </c>
      <c r="E13" s="109">
        <v>1</v>
      </c>
      <c r="F13" s="24"/>
      <c r="G13" s="24">
        <v>2300</v>
      </c>
      <c r="H13" s="24">
        <v>2300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28" t="s">
        <v>293</v>
      </c>
      <c r="B14" s="92" t="s">
        <v>420</v>
      </c>
      <c r="C14" s="92" t="s">
        <v>420</v>
      </c>
      <c r="D14" s="92" t="s">
        <v>416</v>
      </c>
      <c r="E14" s="109">
        <v>1</v>
      </c>
      <c r="F14" s="24">
        <v>950</v>
      </c>
      <c r="G14" s="24">
        <v>950</v>
      </c>
      <c r="H14" s="24">
        <v>950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28" t="s">
        <v>293</v>
      </c>
      <c r="B15" s="92" t="s">
        <v>421</v>
      </c>
      <c r="C15" s="92" t="s">
        <v>421</v>
      </c>
      <c r="D15" s="92" t="s">
        <v>416</v>
      </c>
      <c r="E15" s="109">
        <v>40</v>
      </c>
      <c r="F15" s="24">
        <v>7400</v>
      </c>
      <c r="G15" s="24">
        <v>7400</v>
      </c>
      <c r="H15" s="24">
        <v>7400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228" t="s">
        <v>293</v>
      </c>
      <c r="B16" s="92" t="s">
        <v>276</v>
      </c>
      <c r="C16" s="92" t="s">
        <v>422</v>
      </c>
      <c r="D16" s="92" t="s">
        <v>416</v>
      </c>
      <c r="E16" s="109">
        <v>200</v>
      </c>
      <c r="F16" s="24">
        <v>10000</v>
      </c>
      <c r="G16" s="24">
        <v>10000</v>
      </c>
      <c r="H16" s="24">
        <v>10000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8.75" customHeight="1" spans="1:17">
      <c r="A17" s="228" t="s">
        <v>293</v>
      </c>
      <c r="B17" s="92" t="s">
        <v>423</v>
      </c>
      <c r="C17" s="92" t="s">
        <v>423</v>
      </c>
      <c r="D17" s="92" t="s">
        <v>416</v>
      </c>
      <c r="E17" s="109">
        <v>2</v>
      </c>
      <c r="F17" s="24">
        <v>600</v>
      </c>
      <c r="G17" s="24">
        <v>600</v>
      </c>
      <c r="H17" s="24">
        <v>600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8.75" customHeight="1" spans="1:17">
      <c r="A18" s="228" t="s">
        <v>272</v>
      </c>
      <c r="B18" s="92" t="s">
        <v>276</v>
      </c>
      <c r="C18" s="92" t="s">
        <v>422</v>
      </c>
      <c r="D18" s="92" t="s">
        <v>416</v>
      </c>
      <c r="E18" s="109">
        <v>2000</v>
      </c>
      <c r="F18" s="24">
        <v>15800</v>
      </c>
      <c r="G18" s="24">
        <v>15800</v>
      </c>
      <c r="H18" s="24">
        <v>15800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8.75" customHeight="1" spans="1:17">
      <c r="A19" s="228" t="s">
        <v>289</v>
      </c>
      <c r="B19" s="92" t="s">
        <v>424</v>
      </c>
      <c r="C19" s="92" t="s">
        <v>424</v>
      </c>
      <c r="D19" s="92" t="s">
        <v>416</v>
      </c>
      <c r="E19" s="109">
        <v>1</v>
      </c>
      <c r="F19" s="24">
        <v>50000</v>
      </c>
      <c r="G19" s="24">
        <v>50000</v>
      </c>
      <c r="H19" s="24">
        <v>50000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8.75" customHeight="1" spans="1:17">
      <c r="A20" s="94" t="s">
        <v>125</v>
      </c>
      <c r="B20" s="95"/>
      <c r="C20" s="95"/>
      <c r="D20" s="95"/>
      <c r="E20" s="107"/>
      <c r="F20" s="24">
        <v>84750</v>
      </c>
      <c r="G20" s="24">
        <v>97050</v>
      </c>
      <c r="H20" s="24">
        <v>97050</v>
      </c>
      <c r="I20" s="24"/>
      <c r="J20" s="24"/>
      <c r="K20" s="24"/>
      <c r="L20" s="24"/>
      <c r="M20" s="24"/>
      <c r="N20" s="24"/>
      <c r="O20" s="24"/>
      <c r="P20" s="24"/>
      <c r="Q20" s="24"/>
    </row>
  </sheetData>
  <mergeCells count="16">
    <mergeCell ref="A3:Q3"/>
    <mergeCell ref="A4:F4"/>
    <mergeCell ref="G5:Q5"/>
    <mergeCell ref="L6:Q6"/>
    <mergeCell ref="A20:E20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73"/>
      <c r="B2" s="73"/>
      <c r="C2" s="78"/>
      <c r="D2" s="73"/>
      <c r="E2" s="73"/>
      <c r="F2" s="73"/>
      <c r="G2" s="73"/>
      <c r="H2" s="79"/>
      <c r="I2" s="73"/>
      <c r="J2" s="73"/>
      <c r="K2" s="73"/>
      <c r="L2" s="39"/>
      <c r="M2" s="97"/>
      <c r="N2" s="98" t="s">
        <v>425</v>
      </c>
    </row>
    <row r="3" ht="34.5" customHeight="1" spans="1:14">
      <c r="A3" s="41" t="str">
        <f>"2025"&amp;"年部门政府购买服务预算表"</f>
        <v>2025年部门政府购买服务预算表</v>
      </c>
      <c r="B3" s="80"/>
      <c r="C3" s="62"/>
      <c r="D3" s="80"/>
      <c r="E3" s="80"/>
      <c r="F3" s="80"/>
      <c r="G3" s="80"/>
      <c r="H3" s="81"/>
      <c r="I3" s="80"/>
      <c r="J3" s="80"/>
      <c r="K3" s="80"/>
      <c r="L3" s="62"/>
      <c r="M3" s="81"/>
      <c r="N3" s="80"/>
    </row>
    <row r="4" ht="18.75" customHeight="1" spans="1:14">
      <c r="A4" s="70" t="str">
        <f>"单位名称："&amp;"临沧市社会科学界联合会"</f>
        <v>单位名称：临沧市社会科学界联合会</v>
      </c>
      <c r="B4" s="71"/>
      <c r="C4" s="82"/>
      <c r="D4" s="71"/>
      <c r="E4" s="71"/>
      <c r="F4" s="71"/>
      <c r="G4" s="71"/>
      <c r="H4" s="79"/>
      <c r="I4" s="73"/>
      <c r="J4" s="73"/>
      <c r="K4" s="73"/>
      <c r="L4" s="76"/>
      <c r="M4" s="99"/>
      <c r="N4" s="98" t="s">
        <v>174</v>
      </c>
    </row>
    <row r="5" ht="18.75" customHeight="1" spans="1:14">
      <c r="A5" s="12" t="s">
        <v>405</v>
      </c>
      <c r="B5" s="83" t="s">
        <v>426</v>
      </c>
      <c r="C5" s="84" t="s">
        <v>427</v>
      </c>
      <c r="D5" s="45" t="s">
        <v>194</v>
      </c>
      <c r="E5" s="45"/>
      <c r="F5" s="45"/>
      <c r="G5" s="45"/>
      <c r="H5" s="85"/>
      <c r="I5" s="45"/>
      <c r="J5" s="45"/>
      <c r="K5" s="45"/>
      <c r="L5" s="77"/>
      <c r="M5" s="85"/>
      <c r="N5" s="46"/>
    </row>
    <row r="6" ht="18.75" customHeight="1" spans="1:14">
      <c r="A6" s="17"/>
      <c r="B6" s="86"/>
      <c r="C6" s="87"/>
      <c r="D6" s="86" t="s">
        <v>56</v>
      </c>
      <c r="E6" s="86" t="s">
        <v>59</v>
      </c>
      <c r="F6" s="86" t="s">
        <v>411</v>
      </c>
      <c r="G6" s="86" t="s">
        <v>412</v>
      </c>
      <c r="H6" s="87" t="s">
        <v>413</v>
      </c>
      <c r="I6" s="100" t="s">
        <v>79</v>
      </c>
      <c r="J6" s="100"/>
      <c r="K6" s="100"/>
      <c r="L6" s="101"/>
      <c r="M6" s="102"/>
      <c r="N6" s="88"/>
    </row>
    <row r="7" ht="26.25" customHeight="1" spans="1:14">
      <c r="A7" s="19"/>
      <c r="B7" s="88"/>
      <c r="C7" s="89"/>
      <c r="D7" s="88"/>
      <c r="E7" s="88"/>
      <c r="F7" s="88"/>
      <c r="G7" s="88"/>
      <c r="H7" s="89"/>
      <c r="I7" s="88" t="s">
        <v>58</v>
      </c>
      <c r="J7" s="88" t="s">
        <v>65</v>
      </c>
      <c r="K7" s="88" t="s">
        <v>202</v>
      </c>
      <c r="L7" s="103" t="s">
        <v>67</v>
      </c>
      <c r="M7" s="89" t="s">
        <v>68</v>
      </c>
      <c r="N7" s="88" t="s">
        <v>69</v>
      </c>
    </row>
    <row r="8" ht="18.75" customHeight="1" spans="1:14">
      <c r="A8" s="90">
        <v>1</v>
      </c>
      <c r="B8" s="90">
        <v>2</v>
      </c>
      <c r="C8" s="90">
        <v>3</v>
      </c>
      <c r="D8" s="90">
        <v>4</v>
      </c>
      <c r="E8" s="90">
        <v>5</v>
      </c>
      <c r="F8" s="90">
        <v>6</v>
      </c>
      <c r="G8" s="90">
        <v>7</v>
      </c>
      <c r="H8" s="90">
        <v>8</v>
      </c>
      <c r="I8" s="90">
        <v>9</v>
      </c>
      <c r="J8" s="90">
        <v>10</v>
      </c>
      <c r="K8" s="90">
        <v>11</v>
      </c>
      <c r="L8" s="90">
        <v>12</v>
      </c>
      <c r="M8" s="90">
        <v>13</v>
      </c>
      <c r="N8" s="90">
        <v>14</v>
      </c>
    </row>
    <row r="9" ht="18.75" customHeight="1" spans="1:14">
      <c r="A9" s="91"/>
      <c r="B9" s="92"/>
      <c r="C9" s="9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91"/>
      <c r="B10" s="92"/>
      <c r="C10" s="9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94" t="s">
        <v>125</v>
      </c>
      <c r="B11" s="95"/>
      <c r="C11" s="9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68"/>
      <c r="L2" s="39"/>
      <c r="M2" s="39"/>
      <c r="N2" s="39" t="s">
        <v>428</v>
      </c>
    </row>
    <row r="3" ht="27.75" customHeight="1" spans="1:14">
      <c r="A3" s="6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62"/>
      <c r="M3" s="62"/>
      <c r="N3" s="7"/>
    </row>
    <row r="4" ht="18.75" customHeight="1" spans="1:14">
      <c r="A4" s="70" t="str">
        <f>"单位名称："&amp;"临沧市社会科学界联合会"</f>
        <v>单位名称：临沧市社会科学界联合会</v>
      </c>
      <c r="B4" s="71"/>
      <c r="C4" s="71"/>
      <c r="D4" s="72"/>
      <c r="E4" s="73"/>
      <c r="F4" s="73"/>
      <c r="G4" s="73"/>
      <c r="H4" s="73"/>
      <c r="I4" s="73"/>
      <c r="L4" s="76"/>
      <c r="M4" s="76"/>
      <c r="N4" s="39" t="s">
        <v>174</v>
      </c>
    </row>
    <row r="5" ht="18.75" customHeight="1" spans="1:14">
      <c r="A5" s="32" t="s">
        <v>429</v>
      </c>
      <c r="B5" s="13" t="s">
        <v>194</v>
      </c>
      <c r="C5" s="14"/>
      <c r="D5" s="14"/>
      <c r="E5" s="13" t="s">
        <v>430</v>
      </c>
      <c r="F5" s="14"/>
      <c r="G5" s="14"/>
      <c r="H5" s="14"/>
      <c r="I5" s="14"/>
      <c r="J5" s="14"/>
      <c r="K5" s="14"/>
      <c r="L5" s="77"/>
      <c r="M5" s="77"/>
      <c r="N5" s="15"/>
    </row>
    <row r="6" ht="18.75" customHeight="1" spans="1:14">
      <c r="A6" s="34"/>
      <c r="B6" s="33" t="s">
        <v>56</v>
      </c>
      <c r="C6" s="12" t="s">
        <v>59</v>
      </c>
      <c r="D6" s="74" t="s">
        <v>431</v>
      </c>
      <c r="E6" s="75" t="s">
        <v>432</v>
      </c>
      <c r="F6" s="75" t="s">
        <v>433</v>
      </c>
      <c r="G6" s="75" t="s">
        <v>434</v>
      </c>
      <c r="H6" s="75" t="s">
        <v>435</v>
      </c>
      <c r="I6" s="75" t="s">
        <v>436</v>
      </c>
      <c r="J6" s="75" t="s">
        <v>437</v>
      </c>
      <c r="K6" s="75" t="s">
        <v>438</v>
      </c>
      <c r="L6" s="64" t="s">
        <v>439</v>
      </c>
      <c r="M6" s="64" t="s">
        <v>440</v>
      </c>
      <c r="N6" s="64" t="s">
        <v>441</v>
      </c>
    </row>
    <row r="7" ht="18.75" customHeight="1" spans="1:14">
      <c r="A7" s="75">
        <v>1</v>
      </c>
      <c r="B7" s="75">
        <v>2</v>
      </c>
      <c r="C7" s="75">
        <v>3</v>
      </c>
      <c r="D7" s="13">
        <v>4</v>
      </c>
      <c r="E7" s="75">
        <v>5</v>
      </c>
      <c r="F7" s="75">
        <v>6</v>
      </c>
      <c r="G7" s="75">
        <v>7</v>
      </c>
      <c r="H7" s="13">
        <v>8</v>
      </c>
      <c r="I7" s="75">
        <v>9</v>
      </c>
      <c r="J7" s="75">
        <v>10</v>
      </c>
      <c r="K7" s="75">
        <v>11</v>
      </c>
      <c r="L7" s="64">
        <v>12</v>
      </c>
      <c r="M7" s="64">
        <v>13</v>
      </c>
      <c r="N7" s="64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442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62"/>
      <c r="G3" s="7"/>
      <c r="H3" s="62"/>
      <c r="I3" s="62"/>
      <c r="J3" s="7"/>
    </row>
    <row r="4" ht="18.75" customHeight="1" spans="1:8">
      <c r="A4" s="8" t="str">
        <f>"单位名称："&amp;"临沧市社会科学界联合会"</f>
        <v>单位名称：临沧市社会科学界联合会</v>
      </c>
      <c r="B4" s="4"/>
      <c r="C4" s="4"/>
      <c r="D4" s="4"/>
      <c r="E4" s="4"/>
      <c r="F4" s="63"/>
      <c r="G4" s="4"/>
      <c r="H4" s="63"/>
    </row>
    <row r="5" ht="18.75" customHeight="1" spans="1:10">
      <c r="A5" s="47" t="s">
        <v>300</v>
      </c>
      <c r="B5" s="47" t="s">
        <v>301</v>
      </c>
      <c r="C5" s="47" t="s">
        <v>302</v>
      </c>
      <c r="D5" s="47" t="s">
        <v>303</v>
      </c>
      <c r="E5" s="47" t="s">
        <v>304</v>
      </c>
      <c r="F5" s="64" t="s">
        <v>305</v>
      </c>
      <c r="G5" s="47" t="s">
        <v>306</v>
      </c>
      <c r="H5" s="64" t="s">
        <v>307</v>
      </c>
      <c r="I5" s="64" t="s">
        <v>308</v>
      </c>
      <c r="J5" s="47" t="s">
        <v>309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64">
        <v>6</v>
      </c>
      <c r="G6" s="47">
        <v>7</v>
      </c>
      <c r="H6" s="64">
        <v>8</v>
      </c>
      <c r="I6" s="64">
        <v>9</v>
      </c>
      <c r="J6" s="47">
        <v>10</v>
      </c>
    </row>
    <row r="7" ht="18.75" customHeight="1" spans="1:10">
      <c r="A7" s="22"/>
      <c r="B7" s="65"/>
      <c r="C7" s="65"/>
      <c r="D7" s="65"/>
      <c r="E7" s="52"/>
      <c r="F7" s="66"/>
      <c r="G7" s="52"/>
      <c r="H7" s="66"/>
      <c r="I7" s="66"/>
      <c r="J7" s="52"/>
    </row>
    <row r="8" ht="18.75" customHeight="1" spans="1:10">
      <c r="A8" s="22"/>
      <c r="B8" s="22"/>
      <c r="C8" s="22"/>
      <c r="D8" s="22"/>
      <c r="E8" s="22"/>
      <c r="F8" s="6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34" sqref="B32:B34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443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"单位名称："&amp;"临沧市社会科学界联合会"</f>
        <v>单位名称：临沧市社会科学界联合会</v>
      </c>
      <c r="B4" s="9"/>
      <c r="C4" s="4"/>
      <c r="H4" s="43" t="s">
        <v>174</v>
      </c>
    </row>
    <row r="5" ht="18.75" customHeight="1" spans="1:8">
      <c r="A5" s="12" t="s">
        <v>187</v>
      </c>
      <c r="B5" s="12" t="s">
        <v>444</v>
      </c>
      <c r="C5" s="12" t="s">
        <v>445</v>
      </c>
      <c r="D5" s="12" t="s">
        <v>446</v>
      </c>
      <c r="E5" s="12" t="s">
        <v>447</v>
      </c>
      <c r="F5" s="44" t="s">
        <v>448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409</v>
      </c>
      <c r="G6" s="47" t="s">
        <v>449</v>
      </c>
      <c r="H6" s="47" t="s">
        <v>450</v>
      </c>
    </row>
    <row r="7" ht="18.75" customHeight="1" spans="1:8">
      <c r="A7" s="12">
        <v>1</v>
      </c>
      <c r="B7" s="12">
        <v>2</v>
      </c>
      <c r="C7" s="12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 t="s">
        <v>71</v>
      </c>
      <c r="B8" s="49" t="s">
        <v>451</v>
      </c>
      <c r="C8" s="50" t="s">
        <v>452</v>
      </c>
      <c r="D8" s="51" t="s">
        <v>420</v>
      </c>
      <c r="E8" s="52" t="s">
        <v>357</v>
      </c>
      <c r="F8" s="53">
        <v>1</v>
      </c>
      <c r="G8" s="54">
        <v>950</v>
      </c>
      <c r="H8" s="24">
        <v>950</v>
      </c>
    </row>
    <row r="9" ht="18.75" customHeight="1" spans="1:8">
      <c r="A9" s="48" t="s">
        <v>71</v>
      </c>
      <c r="B9" s="49" t="s">
        <v>451</v>
      </c>
      <c r="C9" s="55" t="s">
        <v>453</v>
      </c>
      <c r="D9" s="56" t="s">
        <v>423</v>
      </c>
      <c r="E9" s="57" t="s">
        <v>454</v>
      </c>
      <c r="F9" s="53">
        <v>2</v>
      </c>
      <c r="G9" s="54">
        <v>600</v>
      </c>
      <c r="H9" s="24">
        <v>1200</v>
      </c>
    </row>
    <row r="10" ht="18.75" customHeight="1" spans="1:8">
      <c r="A10" s="58" t="s">
        <v>56</v>
      </c>
      <c r="B10" s="59"/>
      <c r="C10" s="59"/>
      <c r="D10" s="59"/>
      <c r="E10" s="60"/>
      <c r="F10" s="61"/>
      <c r="G10" s="24"/>
      <c r="H10" s="24"/>
    </row>
  </sheetData>
  <mergeCells count="9">
    <mergeCell ref="A3:H3"/>
    <mergeCell ref="A4:C4"/>
    <mergeCell ref="F5:H5"/>
    <mergeCell ref="A10:E10"/>
    <mergeCell ref="A5:A6"/>
    <mergeCell ref="B5:B6"/>
    <mergeCell ref="C5:C6"/>
    <mergeCell ref="D5:D6"/>
    <mergeCell ref="E5:E6"/>
  </mergeCells>
  <pageMargins left="0.359027777777778" right="0.1" top="0.259027777777778" bottom="0.259027777777778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3" sqref="A3:K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455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"单位名称："&amp;"临沧市社会科学界联合会"</f>
        <v>单位名称：临沧市社会科学界联合会</v>
      </c>
      <c r="B4" s="9"/>
      <c r="C4" s="9"/>
      <c r="D4" s="9"/>
      <c r="E4" s="9"/>
      <c r="F4" s="9"/>
      <c r="G4" s="9"/>
      <c r="H4" s="10"/>
      <c r="I4" s="10"/>
      <c r="J4" s="10"/>
      <c r="K4" s="5" t="s">
        <v>174</v>
      </c>
    </row>
    <row r="5" ht="18.75" customHeight="1" spans="1:11">
      <c r="A5" s="11" t="s">
        <v>266</v>
      </c>
      <c r="B5" s="11" t="s">
        <v>189</v>
      </c>
      <c r="C5" s="11" t="s">
        <v>267</v>
      </c>
      <c r="D5" s="12" t="s">
        <v>190</v>
      </c>
      <c r="E5" s="12" t="s">
        <v>191</v>
      </c>
      <c r="F5" s="12" t="s">
        <v>268</v>
      </c>
      <c r="G5" s="12" t="s">
        <v>269</v>
      </c>
      <c r="H5" s="32" t="s">
        <v>56</v>
      </c>
      <c r="I5" s="13" t="s">
        <v>456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125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457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"单位名称："&amp;"临沧市社会科学界联合会"</f>
        <v>单位名称：临沧市社会科学界联合会</v>
      </c>
      <c r="B4" s="9"/>
      <c r="C4" s="9"/>
      <c r="D4" s="9"/>
      <c r="E4" s="10"/>
      <c r="F4" s="10"/>
      <c r="G4" s="5" t="s">
        <v>174</v>
      </c>
    </row>
    <row r="5" ht="18.75" customHeight="1" spans="1:7">
      <c r="A5" s="11" t="s">
        <v>267</v>
      </c>
      <c r="B5" s="11" t="s">
        <v>266</v>
      </c>
      <c r="C5" s="11" t="s">
        <v>189</v>
      </c>
      <c r="D5" s="12" t="s">
        <v>458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220000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220000</v>
      </c>
      <c r="F10" s="24"/>
      <c r="G10" s="24"/>
    </row>
    <row r="11" ht="18.75" customHeight="1" spans="1:7">
      <c r="A11" s="26"/>
      <c r="B11" s="22" t="s">
        <v>459</v>
      </c>
      <c r="C11" s="22" t="s">
        <v>293</v>
      </c>
      <c r="D11" s="22" t="s">
        <v>460</v>
      </c>
      <c r="E11" s="24">
        <v>80000</v>
      </c>
      <c r="F11" s="24"/>
      <c r="G11" s="24"/>
    </row>
    <row r="12" ht="18.75" customHeight="1" spans="1:7">
      <c r="A12" s="26"/>
      <c r="B12" s="22" t="s">
        <v>459</v>
      </c>
      <c r="C12" s="22" t="s">
        <v>297</v>
      </c>
      <c r="D12" s="22" t="s">
        <v>460</v>
      </c>
      <c r="E12" s="24">
        <v>50000</v>
      </c>
      <c r="F12" s="24"/>
      <c r="G12" s="24"/>
    </row>
    <row r="13" ht="18.75" customHeight="1" spans="1:7">
      <c r="A13" s="26"/>
      <c r="B13" s="22" t="s">
        <v>459</v>
      </c>
      <c r="C13" s="22" t="s">
        <v>272</v>
      </c>
      <c r="D13" s="22" t="s">
        <v>460</v>
      </c>
      <c r="E13" s="24">
        <v>20000</v>
      </c>
      <c r="F13" s="24"/>
      <c r="G13" s="24"/>
    </row>
    <row r="14" ht="18.75" customHeight="1" spans="1:7">
      <c r="A14" s="26"/>
      <c r="B14" s="22" t="s">
        <v>459</v>
      </c>
      <c r="C14" s="22" t="s">
        <v>289</v>
      </c>
      <c r="D14" s="22" t="s">
        <v>460</v>
      </c>
      <c r="E14" s="24">
        <v>50000</v>
      </c>
      <c r="F14" s="24"/>
      <c r="G14" s="24"/>
    </row>
    <row r="15" ht="18.75" customHeight="1" spans="1:7">
      <c r="A15" s="26"/>
      <c r="B15" s="22" t="s">
        <v>459</v>
      </c>
      <c r="C15" s="22" t="s">
        <v>279</v>
      </c>
      <c r="D15" s="22" t="s">
        <v>460</v>
      </c>
      <c r="E15" s="24">
        <v>20000</v>
      </c>
      <c r="F15" s="24"/>
      <c r="G15" s="24"/>
    </row>
    <row r="16" ht="18.75" customHeight="1" spans="1:7">
      <c r="A16" s="27" t="s">
        <v>56</v>
      </c>
      <c r="B16" s="28" t="s">
        <v>461</v>
      </c>
      <c r="C16" s="28"/>
      <c r="D16" s="29"/>
      <c r="E16" s="24">
        <v>220000</v>
      </c>
      <c r="F16" s="24"/>
      <c r="G16" s="24"/>
    </row>
  </sheetData>
  <mergeCells count="11">
    <mergeCell ref="A3:G3"/>
    <mergeCell ref="A4:D4"/>
    <mergeCell ref="E5:G5"/>
    <mergeCell ref="A16:D16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2025-03-10T09:52:00Z</dcterms:created>
  <dcterms:modified xsi:type="dcterms:W3CDTF">2025-03-11T07:53:45Z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