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部门基本支出预算表04!$A$9:$W$44</definedName>
    <definedName name="_xlnm._FilterDatabase" localSheetId="7" hidden="1">'部门项目支出预算表05-1'!$A$9:$W$27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<sst xmlns="http://schemas.openxmlformats.org/spreadsheetml/2006/main" count="1003" uniqueCount="377">
  <si>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</si>
  <si>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</si>
  <si>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</si>
  <si>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</si>
  <si>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</si>
  <si>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</si>
  <si>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</si>
  <si>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</si>
  <si>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</si>
  <si>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</si>
  <si>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</si>
  <si>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</si>
  <si>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</si>
  <si>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</si>
  <si>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</si>
  <si>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</si>
  <si>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</si>
  <si>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</si>
  <si>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</si>
  <si>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</si>
  <si>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</si>
  <si>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</si>
  <si>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</si>
  <si>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</si>
  <si>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</si>
  <si>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</si>
  <si>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</si>
  <si>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</si>
  <si>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</si>
  <si>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</si>
  <si>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</si>
  <si>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</si>
  <si>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</si>
  <si>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</si>
  <si>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</si>
  <si>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</si>
  <si>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</si>
  <si>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</si>
  <si>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</si>
  <si>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</si>
  <si>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</si>
  <si>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</si>
  <si>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</si>
  <si>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</si>
  <si>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</si>
  <si>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</si>
  <si>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</si>
  <si>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</si>
  <si>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</si>
  <si>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</si>
  <si>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</si>
  <si>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</si>
  <si>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</si>
  <si>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</si>
  <si>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</si>
  <si>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</si>
  <si>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</si>
  <si>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</si>
  <si>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</si>
  <si>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</si>
  <si>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</si>
  <si>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</si>
  <si>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</si>
  <si>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</si>
  <si>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</si>
  <si>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</si>
  <si>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</si>
  <si>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</si>
  <si>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</si>
  <si>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</si>
  <si>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156</t>
  </si>
  <si>
    <t>中国共产党临沧市委员会机要和保密局</t>
  </si>
  <si>
    <t>156001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</si>
  <si>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</si>
  <si>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</si>
  <si>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</si>
  <si>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</si>
  <si>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</si>
  <si>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</si>
  <si>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</si>
  <si>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</si>
  <si>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</si>
  <si>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</si>
  <si>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</si>
  <si>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</si>
  <si>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</si>
  <si>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</si>
  <si>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</si>
  <si>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</si>
  <si>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</si>
  <si>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</si>
  <si>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</si>
  <si>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</si>
  <si>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2013150</t>
  </si>
  <si>
    <t>事业运行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</si>
  <si>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</si>
  <si>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</si>
  <si>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</si>
  <si>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</si>
  <si>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</si>
  <si>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</si>
  <si>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</si>
  <si>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</si>
  <si>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</si>
  <si>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</si>
  <si>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</si>
  <si>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</si>
  <si>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</si>
  <si>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</si>
  <si>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</si>
  <si>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</si>
  <si>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</si>
  <si>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</si>
  <si>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</si>
  <si>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</si>
  <si>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</si>
  <si>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</si>
  <si>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</si>
  <si>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</si>
  <si>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</si>
  <si>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</si>
  <si>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</si>
  <si>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</si>
  <si>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</si>
  <si>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</si>
  <si>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</si>
  <si>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</si>
  <si>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</si>
  <si>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</si>
  <si>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</si>
  <si>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</si>
  <si>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</si>
  <si>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</si>
  <si>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</si>
  <si>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</si>
  <si>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</si>
  <si>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</si>
  <si>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</si>
  <si>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</si>
  <si>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</si>
  <si>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</si>
  <si>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</si>
  <si>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</si>
  <si>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</si>
  <si>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</si>
  <si>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</si>
  <si>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</si>
  <si>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</si>
  <si>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</si>
  <si>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</si>
  <si>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</si>
  <si>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</si>
  <si>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</si>
  <si>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</si>
  <si>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</si>
  <si>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</si>
  <si>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</si>
  <si>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</si>
  <si>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</si>
  <si>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</si>
  <si>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</si>
  <si>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</si>
  <si>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</si>
  <si>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</si>
  <si>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</si>
  <si>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</si>
  <si>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</si>
  <si>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</si>
  <si>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</si>
  <si>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</si>
  <si>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</si>
  <si>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</si>
  <si>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</si>
  <si>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</si>
  <si>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</si>
  <si>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</si>
  <si>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</si>
  <si>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</si>
  <si>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</si>
  <si>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</si>
  <si>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</si>
  <si>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</si>
  <si>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</si>
  <si>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</si>
  <si>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</si>
  <si>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</si>
  <si>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</si>
  <si>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</si>
  <si>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</si>
  <si>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</si>
  <si>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</si>
  <si>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</si>
  <si>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</si>
  <si>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</si>
  <si>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</si>
  <si>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</si>
  <si>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</si>
  <si>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</si>
  <si>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</si>
  <si>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</si>
  <si>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</si>
  <si>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</si>
  <si>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530900210000000002668</t>
  </si>
  <si>
    <t>行政人员支出工资</t>
  </si>
  <si>
    <t>30101</t>
  </si>
  <si>
    <t>基本工资</t>
  </si>
  <si>
    <t>530900210000000002669</t>
  </si>
  <si>
    <t>事业人员支出工资</t>
  </si>
  <si>
    <t>30102</t>
  </si>
  <si>
    <t>津贴补贴</t>
  </si>
  <si>
    <t>530900231100001474375</t>
  </si>
  <si>
    <t>行政人员绩效考核奖</t>
  </si>
  <si>
    <t>30103</t>
  </si>
  <si>
    <t>奖金</t>
  </si>
  <si>
    <t>530900231100001474376</t>
  </si>
  <si>
    <t>绩效工资（2017年提高标准部分）</t>
  </si>
  <si>
    <t>30107</t>
  </si>
  <si>
    <t>绩效工资</t>
  </si>
  <si>
    <t>530900210000000002670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</si>
  <si>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</si>
  <si>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</si>
  <si>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</si>
  <si>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</si>
  <si>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</si>
  <si>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</si>
  <si>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</si>
  <si>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</si>
  <si>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</si>
  <si>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530900210000000002671</t>
  </si>
  <si>
    <t>30113</t>
  </si>
  <si>
    <t>530900210000000004587</t>
  </si>
  <si>
    <t>30217</t>
  </si>
  <si>
    <t>530900210000000002679</t>
  </si>
  <si>
    <t>一般公用经费</t>
  </si>
  <si>
    <t>30299</t>
  </si>
  <si>
    <t>其他商品和服务支出</t>
  </si>
  <si>
    <t>530900210000000002678</t>
  </si>
  <si>
    <t>离退休公用经费</t>
  </si>
  <si>
    <t>30201</t>
  </si>
  <si>
    <t>办公费</t>
  </si>
  <si>
    <t>530900210000000002680</t>
  </si>
  <si>
    <t>职工教育经费</t>
  </si>
  <si>
    <t>30216</t>
  </si>
  <si>
    <t>培训费</t>
  </si>
  <si>
    <t>530900210000000002676</t>
  </si>
  <si>
    <t>工会经费</t>
  </si>
  <si>
    <t>30228</t>
  </si>
  <si>
    <t>530900210000000002677</t>
  </si>
  <si>
    <t>福利费</t>
  </si>
  <si>
    <t>30229</t>
  </si>
  <si>
    <t>530900210000000002673</t>
  </si>
  <si>
    <t>公务用车运行维护费</t>
  </si>
  <si>
    <t>30231</t>
  </si>
  <si>
    <t>530900210000000002674</t>
  </si>
  <si>
    <t>行政人员公务交通补贴</t>
  </si>
  <si>
    <t>30239</t>
  </si>
  <si>
    <t>其他交通费用</t>
  </si>
  <si>
    <t>530900210000000002672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</si>
  <si>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</si>
  <si>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</si>
  <si>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</si>
  <si>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</si>
  <si>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</si>
  <si>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</si>
  <si>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</si>
  <si>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</si>
  <si>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</si>
  <si>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</si>
  <si>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保密专项经费</t>
  </si>
  <si>
    <t>专项业务类</t>
  </si>
  <si>
    <t>530900200000000001038</t>
  </si>
  <si>
    <t>30207</t>
  </si>
  <si>
    <t>邮电费</t>
  </si>
  <si>
    <t>30211</t>
  </si>
  <si>
    <t>差旅费</t>
  </si>
  <si>
    <t>30213</t>
  </si>
  <si>
    <t>维修（护）费</t>
  </si>
  <si>
    <t>31002</t>
  </si>
  <si>
    <t>办公设备购置</t>
  </si>
  <si>
    <t>单位个税手续费工作经费</t>
  </si>
  <si>
    <t>事业发展类</t>
  </si>
  <si>
    <t>530900251100003674250</t>
  </si>
  <si>
    <t>机要专项经费</t>
  </si>
  <si>
    <t>530900200000000000735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</si>
  <si>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</si>
  <si>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</si>
  <si>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</si>
  <si>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</si>
  <si>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</si>
  <si>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</si>
  <si>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</si>
  <si>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</si>
  <si>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</si>
  <si>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</si>
  <si>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</si>
  <si>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1.用于保障保密工作正常运转，具体工作内容涉密  
2.部分用于残疾人就业保障金支出</t>
  </si>
  <si>
    <t>产出指标</t>
  </si>
  <si>
    <t>数量指标</t>
  </si>
  <si>
    <t>质量指标</t>
  </si>
  <si>
    <t>效益指标</t>
  </si>
  <si>
    <t>社会效益</t>
  </si>
  <si>
    <t>满意度指标</t>
  </si>
  <si>
    <t>服务对象满意度</t>
  </si>
  <si>
    <t>确保单位日常办公正常运转，提高资金使用效率。</t>
  </si>
  <si>
    <t>购买会议笔记本数</t>
  </si>
  <si>
    <t>&gt;=</t>
  </si>
  <si>
    <t>10</t>
  </si>
  <si>
    <t>本</t>
  </si>
  <si>
    <t>定量指标</t>
  </si>
  <si>
    <t>购买会议笔记本</t>
  </si>
  <si>
    <t>购买办公用笔</t>
  </si>
  <si>
    <t>80</t>
  </si>
  <si>
    <t>支</t>
  </si>
  <si>
    <t>购买修正液</t>
  </si>
  <si>
    <t>日常办公正常运转</t>
  </si>
  <si>
    <t>95</t>
  </si>
  <si>
    <t>%</t>
  </si>
  <si>
    <t>定性指标</t>
  </si>
  <si>
    <t>干部职工满意度</t>
  </si>
  <si>
    <t>1.用于保障机要工作正常运转，具体工作内容涉密  
2.部分用于残疾人就业保障金支出</t>
  </si>
  <si>
    <t>时效指标</t>
  </si>
  <si>
    <t>预算06表</t>
  </si>
  <si>
    <t>政府性基金预算支出预算表</t>
  </si>
  <si>
    <t>单位名称：临沧市发展和改革委员会</t>
  </si>
  <si>
    <t>本年政府性基金预算支出</t>
  </si>
  <si>
    <t>本表无数据，公开表格为空表。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</si>
  <si>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</si>
  <si>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</si>
  <si>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</si>
  <si>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</si>
  <si>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</si>
  <si>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</si>
  <si>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</si>
  <si>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</si>
  <si>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</si>
  <si>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</si>
  <si>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</si>
  <si>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</si>
  <si>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车辆加油、添加燃料服务</t>
  </si>
  <si>
    <t>元</t>
  </si>
  <si>
    <t>车辆维修和保养服务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</si>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</sst>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#,##0.00;\-#,##0.00;;@"/>
    <numFmt numFmtId="178" formatCode="yyyy\-mm\-dd"/>
    <numFmt numFmtId="179" formatCode="#,##0;\-#,##0;;@"/>
    <numFmt numFmtId="180" formatCode="hh:mm:ss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8" fillId="0" borderId="7">
      <alignment horizontal="right" vertical="center"/>
    </xf>
    <xf numFmtId="0" fontId="37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5" fillId="12" borderId="14" applyNumberFormat="0" applyAlignment="0" applyProtection="0">
      <alignment vertical="center"/>
    </xf>
    <xf numFmtId="0" fontId="46" fillId="13" borderId="19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7" fontId="8" fillId="0" borderId="7">
      <alignment horizontal="right" vertical="center"/>
    </xf>
    <xf numFmtId="49" fontId="8" fillId="0" borderId="7">
      <alignment horizontal="left" vertical="center" wrapText="1"/>
    </xf>
    <xf numFmtId="177" fontId="8" fillId="0" borderId="7">
      <alignment horizontal="right" vertical="center"/>
    </xf>
    <xf numFmtId="180" fontId="8" fillId="0" borderId="7">
      <alignment horizontal="right" vertical="center"/>
    </xf>
    <xf numFmtId="179" fontId="8" fillId="0" borderId="7">
      <alignment horizontal="right" vertical="center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7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9" fontId="8" fillId="0" borderId="7" xfId="56" applyNumberFormat="1" applyFont="1" applyBorder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7" fontId="18" fillId="0" borderId="7" xfId="0" applyNumberFormat="1" applyFont="1" applyBorder="1" applyAlignment="1" applyProtection="1">
      <alignment horizontal="center" vertical="center"/>
    </xf>
    <xf numFmtId="177" fontId="19" fillId="0" borderId="7" xfId="0" applyNumberFormat="1" applyFont="1" applyBorder="1" applyAlignment="1" applyProtection="1">
      <alignment horizontal="right" vertical="center"/>
    </xf>
    <xf numFmtId="177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7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H26" sqref="H26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8"/>
      <c r="C3" s="208"/>
      <c r="D3" s="208"/>
    </row>
    <row r="4" ht="18.75" customHeight="1" spans="1:4">
      <c r="A4" s="43" t="str">
        <f>"单位名称："&amp;"中国共产党临沧市委员会机要和保密局"</f>
        <v>单位名称：中国共产党临沧市委员会机要和保密局</v>
      </c>
      <c r="B4" s="209"/>
      <c r="C4" s="20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3162685.53</v>
      </c>
      <c r="C8" s="133" t="s">
        <v>7</v>
      </c>
      <c r="D8" s="24">
        <v>2364891.27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10" t="s">
        <v>14</v>
      </c>
      <c r="B12" s="24">
        <v>560</v>
      </c>
      <c r="C12" s="166" t="s">
        <v>15</v>
      </c>
      <c r="D12" s="24"/>
    </row>
    <row r="13" ht="18.75" customHeight="1" spans="1:4">
      <c r="A13" s="169" t="s">
        <v>16</v>
      </c>
      <c r="B13" s="24"/>
      <c r="C13" s="168" t="s">
        <v>17</v>
      </c>
      <c r="D13" s="24"/>
    </row>
    <row r="14" ht="18.75" customHeight="1" spans="1:4">
      <c r="A14" s="169" t="s">
        <v>18</v>
      </c>
      <c r="B14" s="24"/>
      <c r="C14" s="168" t="s">
        <v>19</v>
      </c>
      <c r="D14" s="24"/>
    </row>
    <row r="15" ht="18.75" customHeight="1" spans="1:4">
      <c r="A15" s="169" t="s">
        <v>20</v>
      </c>
      <c r="B15" s="24"/>
      <c r="C15" s="168" t="s">
        <v>21</v>
      </c>
      <c r="D15" s="24">
        <v>389333.92</v>
      </c>
    </row>
    <row r="16" ht="18.75" customHeight="1" spans="1:4">
      <c r="A16" s="169" t="s">
        <v>22</v>
      </c>
      <c r="B16" s="24"/>
      <c r="C16" s="168" t="s">
        <v>23</v>
      </c>
      <c r="D16" s="24">
        <v>181183.9</v>
      </c>
    </row>
    <row r="17" ht="18.75" customHeight="1" spans="1:4">
      <c r="A17" s="169" t="s">
        <v>24</v>
      </c>
      <c r="B17" s="24">
        <v>560</v>
      </c>
      <c r="C17" s="169" t="s">
        <v>25</v>
      </c>
      <c r="D17" s="24"/>
    </row>
    <row r="18" ht="18.75" customHeight="1" spans="1:4">
      <c r="A18" s="169" t="s">
        <v>26</v>
      </c>
      <c r="B18" s="24"/>
      <c r="C18" s="169" t="s">
        <v>27</v>
      </c>
      <c r="D18" s="24"/>
    </row>
    <row r="19" ht="18.75" customHeight="1" spans="1:4">
      <c r="A19" s="170" t="s">
        <v>26</v>
      </c>
      <c r="B19" s="24"/>
      <c r="C19" s="168" t="s">
        <v>28</v>
      </c>
      <c r="D19" s="24"/>
    </row>
    <row r="20" ht="18.75" customHeight="1" spans="1:4">
      <c r="A20" s="170" t="s">
        <v>26</v>
      </c>
      <c r="B20" s="24"/>
      <c r="C20" s="168" t="s">
        <v>29</v>
      </c>
      <c r="D20" s="24"/>
    </row>
    <row r="21" ht="18.75" customHeight="1" spans="1:4">
      <c r="A21" s="170" t="s">
        <v>26</v>
      </c>
      <c r="B21" s="24"/>
      <c r="C21" s="168" t="s">
        <v>30</v>
      </c>
      <c r="D21" s="24"/>
    </row>
    <row r="22" ht="18.75" customHeight="1" spans="1:4">
      <c r="A22" s="170" t="s">
        <v>26</v>
      </c>
      <c r="B22" s="24"/>
      <c r="C22" s="168" t="s">
        <v>31</v>
      </c>
      <c r="D22" s="24"/>
    </row>
    <row r="23" ht="18.75" customHeight="1" spans="1:4">
      <c r="A23" s="170" t="s">
        <v>26</v>
      </c>
      <c r="B23" s="24"/>
      <c r="C23" s="168" t="s">
        <v>32</v>
      </c>
      <c r="D23" s="24"/>
    </row>
    <row r="24" ht="18.75" customHeight="1" spans="1:4">
      <c r="A24" s="170" t="s">
        <v>26</v>
      </c>
      <c r="B24" s="24"/>
      <c r="C24" s="168" t="s">
        <v>33</v>
      </c>
      <c r="D24" s="24"/>
    </row>
    <row r="25" ht="18.75" customHeight="1" spans="1:4">
      <c r="A25" s="170" t="s">
        <v>26</v>
      </c>
      <c r="B25" s="24"/>
      <c r="C25" s="168" t="s">
        <v>34</v>
      </c>
      <c r="D25" s="24"/>
    </row>
    <row r="26" ht="18.75" customHeight="1" spans="1:4">
      <c r="A26" s="170" t="s">
        <v>26</v>
      </c>
      <c r="B26" s="24"/>
      <c r="C26" s="168" t="s">
        <v>35</v>
      </c>
      <c r="D26" s="24">
        <v>227836.44</v>
      </c>
    </row>
    <row r="27" ht="18.75" customHeight="1" spans="1:4">
      <c r="A27" s="170" t="s">
        <v>26</v>
      </c>
      <c r="B27" s="24"/>
      <c r="C27" s="168" t="s">
        <v>36</v>
      </c>
      <c r="D27" s="24"/>
    </row>
    <row r="28" ht="18.75" customHeight="1" spans="1:4">
      <c r="A28" s="170" t="s">
        <v>26</v>
      </c>
      <c r="B28" s="24"/>
      <c r="C28" s="168" t="s">
        <v>37</v>
      </c>
      <c r="D28" s="24"/>
    </row>
    <row r="29" ht="18.75" customHeight="1" spans="1:4">
      <c r="A29" s="170" t="s">
        <v>26</v>
      </c>
      <c r="B29" s="24"/>
      <c r="C29" s="168" t="s">
        <v>38</v>
      </c>
      <c r="D29" s="24"/>
    </row>
    <row r="30" ht="18.75" customHeight="1" spans="1:4">
      <c r="A30" s="170" t="s">
        <v>26</v>
      </c>
      <c r="B30" s="24"/>
      <c r="C30" s="168" t="s">
        <v>39</v>
      </c>
      <c r="D30" s="24"/>
    </row>
    <row r="31" ht="18.75" customHeight="1" spans="1:4">
      <c r="A31" s="171" t="s">
        <v>26</v>
      </c>
      <c r="B31" s="24"/>
      <c r="C31" s="169" t="s">
        <v>40</v>
      </c>
      <c r="D31" s="24"/>
    </row>
    <row r="32" ht="18.75" customHeight="1" spans="1:4">
      <c r="A32" s="171" t="s">
        <v>26</v>
      </c>
      <c r="B32" s="24"/>
      <c r="C32" s="169" t="s">
        <v>41</v>
      </c>
      <c r="D32" s="24"/>
    </row>
    <row r="33" ht="18.75" customHeight="1" spans="1:4">
      <c r="A33" s="171" t="s">
        <v>26</v>
      </c>
      <c r="B33" s="24"/>
      <c r="C33" s="169" t="s">
        <v>42</v>
      </c>
      <c r="D33" s="24"/>
    </row>
    <row r="34" ht="18.75" customHeight="1" spans="1:4">
      <c r="A34" s="171"/>
      <c r="B34" s="24"/>
      <c r="C34" s="169" t="s">
        <v>43</v>
      </c>
      <c r="D34" s="24"/>
    </row>
    <row r="35" ht="18.75" customHeight="1" spans="1:4">
      <c r="A35" s="211" t="s">
        <v>44</v>
      </c>
      <c r="B35" s="172">
        <f>SUM(B8:B12)</f>
        <v>3163245.53</v>
      </c>
      <c r="C35" s="212" t="s">
        <v>45</v>
      </c>
      <c r="D35" s="172">
        <v>3163245.53</v>
      </c>
    </row>
    <row r="36" ht="18.75" customHeight="1" spans="1:4">
      <c r="A36" s="213" t="s">
        <v>46</v>
      </c>
      <c r="B36" s="24"/>
      <c r="C36" s="133" t="s">
        <v>47</v>
      </c>
      <c r="D36" s="24"/>
    </row>
    <row r="37" ht="18.75" customHeight="1" spans="1:4">
      <c r="A37" s="213" t="s">
        <v>48</v>
      </c>
      <c r="B37" s="24"/>
      <c r="C37" s="133" t="s">
        <v>48</v>
      </c>
      <c r="D37" s="24"/>
    </row>
    <row r="38" ht="18.75" customHeight="1" spans="1:4">
      <c r="A38" s="213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4" t="s">
        <v>51</v>
      </c>
      <c r="B39" s="172">
        <f t="shared" ref="B39:D39" si="1">B35+B36</f>
        <v>3163245.53</v>
      </c>
      <c r="C39" s="212" t="s">
        <v>52</v>
      </c>
      <c r="D39" s="172">
        <f t="shared" si="1"/>
        <v>3163245.53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2">
        <v>1</v>
      </c>
      <c r="B2" s="103">
        <v>0</v>
      </c>
      <c r="C2" s="102">
        <v>1</v>
      </c>
      <c r="D2" s="104"/>
      <c r="E2" s="104"/>
      <c r="F2" s="41" t="s">
        <v>321</v>
      </c>
    </row>
    <row r="3" ht="32.25" customHeight="1" spans="1:6">
      <c r="A3" s="105" t="str">
        <f>"2025"&amp;"年部门政府性基金预算支出预算表"</f>
        <v>2025年部门政府性基金预算支出预算表</v>
      </c>
      <c r="B3" s="106" t="s">
        <v>322</v>
      </c>
      <c r="C3" s="107"/>
      <c r="D3" s="108"/>
      <c r="E3" s="108"/>
      <c r="F3" s="108"/>
    </row>
    <row r="4" ht="18.75" customHeight="1" spans="1:6">
      <c r="A4" s="8" t="str">
        <f>"单位名称："&amp;"中国共产党临沧市委员会机要和保密局"</f>
        <v>单位名称：中国共产党临沧市委员会机要和保密局</v>
      </c>
      <c r="B4" s="8" t="s">
        <v>323</v>
      </c>
      <c r="C4" s="102"/>
      <c r="D4" s="104"/>
      <c r="E4" s="104"/>
      <c r="F4" s="41" t="s">
        <v>1</v>
      </c>
    </row>
    <row r="5" ht="18.75" customHeight="1" spans="1:6">
      <c r="A5" s="109" t="s">
        <v>185</v>
      </c>
      <c r="B5" s="110" t="s">
        <v>74</v>
      </c>
      <c r="C5" s="111" t="s">
        <v>75</v>
      </c>
      <c r="D5" s="14" t="s">
        <v>324</v>
      </c>
      <c r="E5" s="14"/>
      <c r="F5" s="15"/>
    </row>
    <row r="6" ht="18.75" customHeight="1" spans="1:6">
      <c r="A6" s="112"/>
      <c r="B6" s="113"/>
      <c r="C6" s="97"/>
      <c r="D6" s="96" t="s">
        <v>56</v>
      </c>
      <c r="E6" s="96" t="s">
        <v>76</v>
      </c>
      <c r="F6" s="96" t="s">
        <v>77</v>
      </c>
    </row>
    <row r="7" ht="18.75" customHeight="1" spans="1:6">
      <c r="A7" s="112">
        <v>1</v>
      </c>
      <c r="B7" s="114" t="s">
        <v>166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5"/>
      <c r="B8" s="84"/>
      <c r="C8" s="84"/>
      <c r="D8" s="24"/>
      <c r="E8" s="24"/>
      <c r="F8" s="24"/>
    </row>
    <row r="9" ht="18.75" customHeight="1" spans="1:6">
      <c r="A9" s="115"/>
      <c r="B9" s="84"/>
      <c r="C9" s="84"/>
      <c r="D9" s="24"/>
      <c r="E9" s="24"/>
      <c r="F9" s="24"/>
    </row>
    <row r="10" ht="18.75" customHeight="1" spans="1:6">
      <c r="A10" s="116" t="s">
        <v>123</v>
      </c>
      <c r="B10" s="117" t="s">
        <v>123</v>
      </c>
      <c r="C10" s="118" t="s">
        <v>123</v>
      </c>
      <c r="D10" s="24"/>
      <c r="E10" s="24"/>
      <c r="F10" s="24"/>
    </row>
    <row r="12" customHeight="1" spans="1:1">
      <c r="A12" s="39" t="s">
        <v>325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A1" sqref="A1 A1 A1 A1 A1 A1 A1 A1 A1 A1 A1 A1 A1 A1 A1 A1 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326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4"/>
      <c r="L3" s="7"/>
      <c r="M3" s="7"/>
      <c r="N3" s="7"/>
      <c r="O3" s="54"/>
      <c r="P3" s="54"/>
      <c r="Q3" s="7"/>
    </row>
    <row r="4" ht="18.75" customHeight="1" spans="1:17">
      <c r="A4" s="43" t="str">
        <f>"单位名称："&amp;"中国共产党临沧市委员会机要和保密局"</f>
        <v>单位名称：中国共产党临沧市委员会机要和保密局</v>
      </c>
      <c r="B4" s="95"/>
      <c r="C4" s="95"/>
      <c r="D4" s="95"/>
      <c r="E4" s="95"/>
      <c r="F4" s="95"/>
      <c r="G4" s="95"/>
      <c r="H4" s="95"/>
      <c r="I4" s="95"/>
      <c r="J4" s="95"/>
      <c r="O4" s="67"/>
      <c r="P4" s="67"/>
      <c r="Q4" s="41" t="s">
        <v>172</v>
      </c>
    </row>
    <row r="5" ht="18.75" customHeight="1" spans="1:17">
      <c r="A5" s="12" t="s">
        <v>327</v>
      </c>
      <c r="B5" s="74" t="s">
        <v>328</v>
      </c>
      <c r="C5" s="74" t="s">
        <v>329</v>
      </c>
      <c r="D5" s="74" t="s">
        <v>330</v>
      </c>
      <c r="E5" s="74" t="s">
        <v>331</v>
      </c>
      <c r="F5" s="74" t="s">
        <v>332</v>
      </c>
      <c r="G5" s="46" t="s">
        <v>192</v>
      </c>
      <c r="H5" s="46"/>
      <c r="I5" s="46"/>
      <c r="J5" s="46"/>
      <c r="K5" s="76"/>
      <c r="L5" s="46"/>
      <c r="M5" s="46"/>
      <c r="N5" s="46"/>
      <c r="O5" s="68"/>
      <c r="P5" s="76"/>
      <c r="Q5" s="47"/>
    </row>
    <row r="6" ht="18.75" customHeight="1" spans="1:17">
      <c r="A6" s="17"/>
      <c r="B6" s="77"/>
      <c r="C6" s="77"/>
      <c r="D6" s="77"/>
      <c r="E6" s="77"/>
      <c r="F6" s="77"/>
      <c r="G6" s="77" t="s">
        <v>56</v>
      </c>
      <c r="H6" s="77" t="s">
        <v>59</v>
      </c>
      <c r="I6" s="77" t="s">
        <v>333</v>
      </c>
      <c r="J6" s="77" t="s">
        <v>334</v>
      </c>
      <c r="K6" s="78" t="s">
        <v>335</v>
      </c>
      <c r="L6" s="91" t="s">
        <v>79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79"/>
      <c r="E7" s="79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200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4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2" t="s">
        <v>71</v>
      </c>
      <c r="B9" s="83"/>
      <c r="C9" s="83"/>
      <c r="D9" s="83"/>
      <c r="E9" s="98"/>
      <c r="F9" s="24"/>
      <c r="G9" s="24">
        <v>15250</v>
      </c>
      <c r="H9" s="24">
        <v>15250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9" t="s">
        <v>71</v>
      </c>
      <c r="B10" s="83"/>
      <c r="C10" s="83"/>
      <c r="D10" s="83"/>
      <c r="E10" s="100"/>
      <c r="F10" s="24"/>
      <c r="G10" s="24">
        <v>15250</v>
      </c>
      <c r="H10" s="24">
        <v>15250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8" t="s">
        <v>268</v>
      </c>
      <c r="B11" s="83" t="s">
        <v>336</v>
      </c>
      <c r="C11" s="83" t="s">
        <v>336</v>
      </c>
      <c r="D11" s="83" t="s">
        <v>337</v>
      </c>
      <c r="E11" s="100">
        <v>30</v>
      </c>
      <c r="F11" s="24"/>
      <c r="G11" s="24">
        <v>5250</v>
      </c>
      <c r="H11" s="24">
        <v>5250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8" t="s">
        <v>251</v>
      </c>
      <c r="B12" s="83" t="s">
        <v>338</v>
      </c>
      <c r="C12" s="83" t="s">
        <v>338</v>
      </c>
      <c r="D12" s="83" t="s">
        <v>339</v>
      </c>
      <c r="E12" s="100">
        <v>1</v>
      </c>
      <c r="F12" s="24"/>
      <c r="G12" s="24">
        <v>3000</v>
      </c>
      <c r="H12" s="24">
        <v>3000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8" t="s">
        <v>251</v>
      </c>
      <c r="B13" s="83" t="s">
        <v>340</v>
      </c>
      <c r="C13" s="83" t="s">
        <v>340</v>
      </c>
      <c r="D13" s="83" t="s">
        <v>339</v>
      </c>
      <c r="E13" s="100">
        <v>1</v>
      </c>
      <c r="F13" s="24"/>
      <c r="G13" s="24">
        <v>2000</v>
      </c>
      <c r="H13" s="24">
        <v>2000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8" t="s">
        <v>251</v>
      </c>
      <c r="B14" s="83" t="s">
        <v>341</v>
      </c>
      <c r="C14" s="83" t="s">
        <v>341</v>
      </c>
      <c r="D14" s="83" t="s">
        <v>339</v>
      </c>
      <c r="E14" s="100">
        <v>1</v>
      </c>
      <c r="F14" s="24"/>
      <c r="G14" s="24">
        <v>5000</v>
      </c>
      <c r="H14" s="24">
        <v>5000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5" t="s">
        <v>123</v>
      </c>
      <c r="B15" s="86"/>
      <c r="C15" s="86"/>
      <c r="D15" s="86"/>
      <c r="E15" s="98"/>
      <c r="F15" s="24"/>
      <c r="G15" s="24">
        <v>15250</v>
      </c>
      <c r="H15" s="24">
        <v>15250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69"/>
      <c r="D2" s="64"/>
      <c r="E2" s="64"/>
      <c r="F2" s="64"/>
      <c r="G2" s="64"/>
      <c r="H2" s="70"/>
      <c r="I2" s="64"/>
      <c r="J2" s="64"/>
      <c r="K2" s="64"/>
      <c r="L2" s="40"/>
      <c r="M2" s="88"/>
      <c r="N2" s="89" t="s">
        <v>342</v>
      </c>
    </row>
    <row r="3" ht="34.5" customHeight="1" spans="1:14">
      <c r="A3" s="42" t="str">
        <f>"2025"&amp;"年部门政府购买服务预算表"</f>
        <v>2025年部门政府购买服务预算表</v>
      </c>
      <c r="B3" s="71"/>
      <c r="C3" s="54"/>
      <c r="D3" s="71"/>
      <c r="E3" s="71"/>
      <c r="F3" s="71"/>
      <c r="G3" s="71"/>
      <c r="H3" s="72"/>
      <c r="I3" s="71"/>
      <c r="J3" s="71"/>
      <c r="K3" s="71"/>
      <c r="L3" s="54"/>
      <c r="M3" s="72"/>
      <c r="N3" s="71"/>
    </row>
    <row r="4" ht="18.75" customHeight="1" spans="1:14">
      <c r="A4" s="61" t="str">
        <f>"单位名称："&amp;"中国共产党临沧市委员会机要和保密局"</f>
        <v>单位名称：中国共产党临沧市委员会机要和保密局</v>
      </c>
      <c r="B4" s="62"/>
      <c r="C4" s="73"/>
      <c r="D4" s="62"/>
      <c r="E4" s="62"/>
      <c r="F4" s="62"/>
      <c r="G4" s="62"/>
      <c r="H4" s="70"/>
      <c r="I4" s="64"/>
      <c r="J4" s="64"/>
      <c r="K4" s="64"/>
      <c r="L4" s="67"/>
      <c r="M4" s="90"/>
      <c r="N4" s="89" t="s">
        <v>172</v>
      </c>
    </row>
    <row r="5" ht="18.75" customHeight="1" spans="1:14">
      <c r="A5" s="12" t="s">
        <v>327</v>
      </c>
      <c r="B5" s="74" t="s">
        <v>343</v>
      </c>
      <c r="C5" s="75" t="s">
        <v>344</v>
      </c>
      <c r="D5" s="46" t="s">
        <v>192</v>
      </c>
      <c r="E5" s="46"/>
      <c r="F5" s="46"/>
      <c r="G5" s="46"/>
      <c r="H5" s="76"/>
      <c r="I5" s="46"/>
      <c r="J5" s="46"/>
      <c r="K5" s="46"/>
      <c r="L5" s="68"/>
      <c r="M5" s="76"/>
      <c r="N5" s="47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333</v>
      </c>
      <c r="G6" s="77" t="s">
        <v>334</v>
      </c>
      <c r="H6" s="78" t="s">
        <v>335</v>
      </c>
      <c r="I6" s="91" t="s">
        <v>79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200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123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3" customHeight="1" spans="1:1">
      <c r="A13" s="39" t="s">
        <v>325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31"/>
      <c r="B2" s="31"/>
      <c r="C2" s="31"/>
      <c r="D2" s="59"/>
      <c r="L2" s="40"/>
      <c r="M2" s="40"/>
      <c r="N2" s="40" t="s">
        <v>345</v>
      </c>
    </row>
    <row r="3" ht="27.75" customHeight="1" spans="1:14">
      <c r="A3" s="60" t="str">
        <f>"2025"&amp;"年市对下转移支付预算表"</f>
        <v>2025年市对下转移支付预算表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54"/>
      <c r="M3" s="54"/>
      <c r="N3" s="7"/>
    </row>
    <row r="4" ht="18.75" customHeight="1" spans="1:14">
      <c r="A4" s="61" t="str">
        <f>"单位名称："&amp;"中国共产党临沧市委员会机要和保密局"</f>
        <v>单位名称：中国共产党临沧市委员会机要和保密局</v>
      </c>
      <c r="B4" s="62"/>
      <c r="C4" s="62"/>
      <c r="D4" s="63"/>
      <c r="E4" s="64"/>
      <c r="F4" s="64"/>
      <c r="G4" s="64"/>
      <c r="H4" s="64"/>
      <c r="I4" s="64"/>
      <c r="L4" s="67"/>
      <c r="M4" s="67"/>
      <c r="N4" s="40" t="s">
        <v>172</v>
      </c>
    </row>
    <row r="5" ht="18.75" customHeight="1" spans="1:14">
      <c r="A5" s="32" t="s">
        <v>346</v>
      </c>
      <c r="B5" s="13" t="s">
        <v>192</v>
      </c>
      <c r="C5" s="14"/>
      <c r="D5" s="14"/>
      <c r="E5" s="13" t="s">
        <v>347</v>
      </c>
      <c r="F5" s="14"/>
      <c r="G5" s="14"/>
      <c r="H5" s="14"/>
      <c r="I5" s="14"/>
      <c r="J5" s="14"/>
      <c r="K5" s="14"/>
      <c r="L5" s="68"/>
      <c r="M5" s="68"/>
      <c r="N5" s="15"/>
    </row>
    <row r="6" ht="18.75" customHeight="1" spans="1:14">
      <c r="A6" s="34"/>
      <c r="B6" s="33" t="s">
        <v>56</v>
      </c>
      <c r="C6" s="12" t="s">
        <v>59</v>
      </c>
      <c r="D6" s="65" t="s">
        <v>348</v>
      </c>
      <c r="E6" s="66" t="s">
        <v>349</v>
      </c>
      <c r="F6" s="66" t="s">
        <v>350</v>
      </c>
      <c r="G6" s="66" t="s">
        <v>351</v>
      </c>
      <c r="H6" s="66" t="s">
        <v>352</v>
      </c>
      <c r="I6" s="66" t="s">
        <v>353</v>
      </c>
      <c r="J6" s="66" t="s">
        <v>354</v>
      </c>
      <c r="K6" s="66" t="s">
        <v>355</v>
      </c>
      <c r="L6" s="55" t="s">
        <v>356</v>
      </c>
      <c r="M6" s="55" t="s">
        <v>357</v>
      </c>
      <c r="N6" s="55" t="s">
        <v>358</v>
      </c>
    </row>
    <row r="7" ht="18.75" customHeight="1" spans="1:14">
      <c r="A7" s="66">
        <v>1</v>
      </c>
      <c r="B7" s="66">
        <v>2</v>
      </c>
      <c r="C7" s="66">
        <v>3</v>
      </c>
      <c r="D7" s="13">
        <v>4</v>
      </c>
      <c r="E7" s="66">
        <v>5</v>
      </c>
      <c r="F7" s="66">
        <v>6</v>
      </c>
      <c r="G7" s="66">
        <v>7</v>
      </c>
      <c r="H7" s="13">
        <v>8</v>
      </c>
      <c r="I7" s="66">
        <v>9</v>
      </c>
      <c r="J7" s="66">
        <v>10</v>
      </c>
      <c r="K7" s="66">
        <v>11</v>
      </c>
      <c r="L7" s="55">
        <v>12</v>
      </c>
      <c r="M7" s="55">
        <v>13</v>
      </c>
      <c r="N7" s="55">
        <v>14</v>
      </c>
    </row>
    <row r="8" ht="18.75" customHeight="1" spans="1:14">
      <c r="A8" s="35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35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1" customHeight="1" spans="1:1">
      <c r="A11" s="39" t="s">
        <v>325</v>
      </c>
    </row>
  </sheetData>
  <mergeCells count="5">
    <mergeCell ref="A3:N3"/>
    <mergeCell ref="A4:I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359</v>
      </c>
    </row>
    <row r="3" ht="36" customHeight="1" spans="1:10">
      <c r="A3" s="6" t="str">
        <f>"2025"&amp;"年市对下转移支付绩效目标表"</f>
        <v>2025年市对下转移支付绩效目标表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"单位名称："&amp;"中国共产党临沧市委员会机要和保密局"</f>
        <v>单位名称：中国共产党临沧市委员会机要和保密局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285</v>
      </c>
      <c r="B5" s="48" t="s">
        <v>286</v>
      </c>
      <c r="C5" s="48" t="s">
        <v>287</v>
      </c>
      <c r="D5" s="48" t="s">
        <v>288</v>
      </c>
      <c r="E5" s="48" t="s">
        <v>289</v>
      </c>
      <c r="F5" s="55" t="s">
        <v>290</v>
      </c>
      <c r="G5" s="48" t="s">
        <v>291</v>
      </c>
      <c r="H5" s="55" t="s">
        <v>292</v>
      </c>
      <c r="I5" s="55" t="s">
        <v>293</v>
      </c>
      <c r="J5" s="48" t="s">
        <v>294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10" customHeight="1" spans="1:1">
      <c r="A10" s="39" t="s">
        <v>325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360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"单位名称："&amp;"中国共产党临沧市委员会机要和保密局"</f>
        <v>单位名称：中国共产党临沧市委员会机要和保密局</v>
      </c>
      <c r="B4" s="9"/>
      <c r="C4" s="4"/>
      <c r="H4" s="44" t="s">
        <v>172</v>
      </c>
    </row>
    <row r="5" ht="18.75" customHeight="1" spans="1:8">
      <c r="A5" s="12" t="s">
        <v>185</v>
      </c>
      <c r="B5" s="12" t="s">
        <v>361</v>
      </c>
      <c r="C5" s="12" t="s">
        <v>362</v>
      </c>
      <c r="D5" s="12" t="s">
        <v>363</v>
      </c>
      <c r="E5" s="12" t="s">
        <v>364</v>
      </c>
      <c r="F5" s="45" t="s">
        <v>365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331</v>
      </c>
      <c r="G6" s="48" t="s">
        <v>366</v>
      </c>
      <c r="H6" s="48" t="s">
        <v>367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 t="s">
        <v>71</v>
      </c>
      <c r="B8" s="49"/>
      <c r="C8" s="35"/>
      <c r="D8" s="35"/>
      <c r="E8" s="35"/>
      <c r="F8" s="50"/>
      <c r="G8" s="24"/>
      <c r="H8" s="24"/>
    </row>
    <row r="9" ht="18.75" customHeight="1" spans="1:8">
      <c r="A9" s="51" t="s">
        <v>71</v>
      </c>
      <c r="B9" s="49" t="s">
        <v>368</v>
      </c>
      <c r="C9" s="35"/>
      <c r="D9" s="35"/>
      <c r="E9" s="35"/>
      <c r="F9" s="50"/>
      <c r="G9" s="24"/>
      <c r="H9" s="24"/>
    </row>
    <row r="10" ht="18.75" customHeight="1" spans="1:8">
      <c r="A10" s="27" t="s">
        <v>56</v>
      </c>
      <c r="B10" s="52"/>
      <c r="C10" s="52"/>
      <c r="D10" s="52"/>
      <c r="E10" s="53"/>
      <c r="F10" s="50"/>
      <c r="G10" s="24"/>
      <c r="H10" s="24"/>
    </row>
    <row r="12" customHeight="1" spans="1:1">
      <c r="A12" s="39" t="s">
        <v>325</v>
      </c>
    </row>
  </sheetData>
  <mergeCells count="9">
    <mergeCell ref="A3:H3"/>
    <mergeCell ref="A4:C4"/>
    <mergeCell ref="F5:H5"/>
    <mergeCell ref="A10:E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369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"单位名称："&amp;"中国共产党临沧市委员会机要和保密局"</f>
        <v>单位名称：中国共产党临沧市委员会机要和保密局</v>
      </c>
      <c r="B4" s="9"/>
      <c r="C4" s="9"/>
      <c r="D4" s="9"/>
      <c r="E4" s="9"/>
      <c r="F4" s="9"/>
      <c r="G4" s="9"/>
      <c r="H4" s="10"/>
      <c r="I4" s="10"/>
      <c r="J4" s="10"/>
      <c r="K4" s="5" t="s">
        <v>172</v>
      </c>
    </row>
    <row r="5" ht="18.75" customHeight="1" spans="1:11">
      <c r="A5" s="11" t="s">
        <v>262</v>
      </c>
      <c r="B5" s="11" t="s">
        <v>187</v>
      </c>
      <c r="C5" s="11" t="s">
        <v>263</v>
      </c>
      <c r="D5" s="12" t="s">
        <v>188</v>
      </c>
      <c r="E5" s="12" t="s">
        <v>189</v>
      </c>
      <c r="F5" s="12" t="s">
        <v>264</v>
      </c>
      <c r="G5" s="12" t="s">
        <v>265</v>
      </c>
      <c r="H5" s="32" t="s">
        <v>56</v>
      </c>
      <c r="I5" s="13" t="s">
        <v>370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123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1:1">
      <c r="A13" s="39" t="s">
        <v>325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371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"单位名称："&amp;"中国共产党临沧市委员会机要和保密局"</f>
        <v>单位名称：中国共产党临沧市委员会机要和保密局</v>
      </c>
      <c r="B4" s="9"/>
      <c r="C4" s="9"/>
      <c r="D4" s="9"/>
      <c r="E4" s="10"/>
      <c r="F4" s="10"/>
      <c r="G4" s="5" t="s">
        <v>172</v>
      </c>
    </row>
    <row r="5" ht="18.75" customHeight="1" spans="1:7">
      <c r="A5" s="11" t="s">
        <v>263</v>
      </c>
      <c r="B5" s="11" t="s">
        <v>262</v>
      </c>
      <c r="C5" s="11" t="s">
        <v>187</v>
      </c>
      <c r="D5" s="12" t="s">
        <v>372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280000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280000</v>
      </c>
      <c r="F10" s="24"/>
      <c r="G10" s="24"/>
    </row>
    <row r="11" ht="18.75" customHeight="1" spans="1:7">
      <c r="A11" s="26"/>
      <c r="B11" s="22" t="s">
        <v>373</v>
      </c>
      <c r="C11" s="22" t="s">
        <v>268</v>
      </c>
      <c r="D11" s="22" t="s">
        <v>374</v>
      </c>
      <c r="E11" s="24">
        <v>140000</v>
      </c>
      <c r="F11" s="24"/>
      <c r="G11" s="24"/>
    </row>
    <row r="12" ht="18.75" customHeight="1" spans="1:7">
      <c r="A12" s="26"/>
      <c r="B12" s="22" t="s">
        <v>375</v>
      </c>
      <c r="C12" s="22" t="s">
        <v>282</v>
      </c>
      <c r="D12" s="22" t="s">
        <v>374</v>
      </c>
      <c r="E12" s="24">
        <v>140000</v>
      </c>
      <c r="F12" s="24"/>
      <c r="G12" s="24"/>
    </row>
    <row r="13" ht="18.75" customHeight="1" spans="1:7">
      <c r="A13" s="27" t="s">
        <v>56</v>
      </c>
      <c r="B13" s="28" t="s">
        <v>376</v>
      </c>
      <c r="C13" s="28"/>
      <c r="D13" s="29"/>
      <c r="E13" s="24">
        <v>280000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1"/>
      <c r="O2" s="69"/>
      <c r="P2" s="69"/>
      <c r="Q2" s="69"/>
      <c r="R2" s="69"/>
      <c r="S2" s="40" t="s">
        <v>53</v>
      </c>
    </row>
    <row r="3" ht="57.75" customHeight="1" spans="1:19">
      <c r="A3" s="129" t="str">
        <f>"2025"&amp;"年部门收入预算表"</f>
        <v>2025年部门收入预算表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202"/>
      <c r="P3" s="202"/>
      <c r="Q3" s="202"/>
      <c r="R3" s="202"/>
      <c r="S3" s="202"/>
    </row>
    <row r="4" ht="18.75" customHeight="1" spans="1:19">
      <c r="A4" s="43" t="str">
        <f>"单位名称："&amp;"中国共产党临沧市委员会机要和保密局"</f>
        <v>单位名称：中国共产党临沧市委员会机要和保密局</v>
      </c>
      <c r="B4" s="95"/>
      <c r="C4" s="95"/>
      <c r="D4" s="95"/>
      <c r="E4" s="95"/>
      <c r="F4" s="95"/>
      <c r="G4" s="95"/>
      <c r="H4" s="95"/>
      <c r="I4" s="95"/>
      <c r="J4" s="73"/>
      <c r="K4" s="95"/>
      <c r="L4" s="95"/>
      <c r="M4" s="95"/>
      <c r="N4" s="95"/>
      <c r="O4" s="73"/>
      <c r="P4" s="73"/>
      <c r="Q4" s="73"/>
      <c r="R4" s="73"/>
      <c r="S4" s="40" t="s">
        <v>1</v>
      </c>
    </row>
    <row r="5" ht="18.75" customHeight="1" spans="1:19">
      <c r="A5" s="186" t="s">
        <v>54</v>
      </c>
      <c r="B5" s="187" t="s">
        <v>55</v>
      </c>
      <c r="C5" s="187" t="s">
        <v>56</v>
      </c>
      <c r="D5" s="188" t="s">
        <v>57</v>
      </c>
      <c r="E5" s="189"/>
      <c r="F5" s="189"/>
      <c r="G5" s="189"/>
      <c r="H5" s="189"/>
      <c r="I5" s="189"/>
      <c r="J5" s="203"/>
      <c r="K5" s="189"/>
      <c r="L5" s="189"/>
      <c r="M5" s="189"/>
      <c r="N5" s="204"/>
      <c r="O5" s="188" t="s">
        <v>46</v>
      </c>
      <c r="P5" s="188"/>
      <c r="Q5" s="188"/>
      <c r="R5" s="188"/>
      <c r="S5" s="207"/>
    </row>
    <row r="6" ht="18.75" customHeight="1" spans="1:19">
      <c r="A6" s="190"/>
      <c r="B6" s="191"/>
      <c r="C6" s="191"/>
      <c r="D6" s="192" t="s">
        <v>58</v>
      </c>
      <c r="E6" s="192" t="s">
        <v>59</v>
      </c>
      <c r="F6" s="192" t="s">
        <v>60</v>
      </c>
      <c r="G6" s="192" t="s">
        <v>61</v>
      </c>
      <c r="H6" s="192" t="s">
        <v>62</v>
      </c>
      <c r="I6" s="205" t="s">
        <v>63</v>
      </c>
      <c r="J6" s="205"/>
      <c r="K6" s="205"/>
      <c r="L6" s="205"/>
      <c r="M6" s="205"/>
      <c r="N6" s="195"/>
      <c r="O6" s="192" t="s">
        <v>58</v>
      </c>
      <c r="P6" s="192" t="s">
        <v>59</v>
      </c>
      <c r="Q6" s="192" t="s">
        <v>60</v>
      </c>
      <c r="R6" s="192" t="s">
        <v>61</v>
      </c>
      <c r="S6" s="192" t="s">
        <v>64</v>
      </c>
    </row>
    <row r="7" ht="18.75" customHeight="1" spans="1:19">
      <c r="A7" s="193"/>
      <c r="B7" s="194"/>
      <c r="C7" s="194"/>
      <c r="D7" s="195"/>
      <c r="E7" s="195"/>
      <c r="F7" s="195"/>
      <c r="G7" s="195"/>
      <c r="H7" s="195"/>
      <c r="I7" s="194" t="s">
        <v>58</v>
      </c>
      <c r="J7" s="194" t="s">
        <v>65</v>
      </c>
      <c r="K7" s="194" t="s">
        <v>66</v>
      </c>
      <c r="L7" s="194" t="s">
        <v>67</v>
      </c>
      <c r="M7" s="194" t="s">
        <v>68</v>
      </c>
      <c r="N7" s="194" t="s">
        <v>69</v>
      </c>
      <c r="O7" s="206"/>
      <c r="P7" s="206"/>
      <c r="Q7" s="206"/>
      <c r="R7" s="206"/>
      <c r="S7" s="195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6" t="s">
        <v>70</v>
      </c>
      <c r="B9" s="197" t="s">
        <v>71</v>
      </c>
      <c r="C9" s="24">
        <v>3163245.53</v>
      </c>
      <c r="D9" s="24">
        <v>3162685.53</v>
      </c>
      <c r="E9" s="24">
        <v>3162685.53</v>
      </c>
      <c r="F9" s="24"/>
      <c r="G9" s="24"/>
      <c r="H9" s="24"/>
      <c r="I9" s="24">
        <v>560</v>
      </c>
      <c r="J9" s="24"/>
      <c r="K9" s="24"/>
      <c r="L9" s="24"/>
      <c r="M9" s="24"/>
      <c r="N9" s="24">
        <v>560</v>
      </c>
      <c r="O9" s="24"/>
      <c r="P9" s="24"/>
      <c r="Q9" s="24"/>
      <c r="R9" s="24"/>
      <c r="S9" s="24"/>
    </row>
    <row r="10" ht="18.75" customHeight="1" spans="1:19">
      <c r="A10" s="99" t="s">
        <v>72</v>
      </c>
      <c r="B10" s="198" t="s">
        <v>71</v>
      </c>
      <c r="C10" s="24">
        <v>3163245.53</v>
      </c>
      <c r="D10" s="24">
        <v>3162685.53</v>
      </c>
      <c r="E10" s="24">
        <v>3162685.53</v>
      </c>
      <c r="F10" s="24"/>
      <c r="G10" s="24"/>
      <c r="H10" s="24"/>
      <c r="I10" s="24">
        <v>560</v>
      </c>
      <c r="J10" s="24"/>
      <c r="K10" s="24"/>
      <c r="L10" s="24"/>
      <c r="M10" s="24"/>
      <c r="N10" s="24">
        <v>560</v>
      </c>
      <c r="O10" s="24"/>
      <c r="P10" s="24"/>
      <c r="Q10" s="24"/>
      <c r="R10" s="24"/>
      <c r="S10" s="24"/>
    </row>
    <row r="11" ht="18.75" customHeight="1" spans="1:19">
      <c r="A11" s="199" t="s">
        <v>56</v>
      </c>
      <c r="B11" s="200"/>
      <c r="C11" s="24">
        <v>3163245.53</v>
      </c>
      <c r="D11" s="24">
        <v>3162685.53</v>
      </c>
      <c r="E11" s="24">
        <v>3162685.53</v>
      </c>
      <c r="F11" s="24"/>
      <c r="G11" s="24"/>
      <c r="H11" s="24"/>
      <c r="I11" s="24">
        <v>560</v>
      </c>
      <c r="J11" s="24"/>
      <c r="K11" s="24"/>
      <c r="L11" s="24"/>
      <c r="M11" s="24"/>
      <c r="N11" s="24">
        <v>560</v>
      </c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pane ySplit="1" topLeftCell="A2" activePane="bottomLeft" state="frozen"/>
      <selection/>
      <selection pane="bottomLeft" activeCell="E27" sqref="E27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4"/>
      <c r="E2" s="2"/>
      <c r="F2" s="2"/>
      <c r="G2" s="2"/>
      <c r="H2" s="174"/>
      <c r="I2" s="2"/>
      <c r="J2" s="174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ht="18.75" customHeight="1" spans="1:15">
      <c r="A4" s="176" t="str">
        <f>"单位名称："&amp;"中国共产党临沧市委员会机要和保密局"</f>
        <v>单位名称：中国共产党临沧市委员会机要和保密局</v>
      </c>
      <c r="B4" s="177"/>
      <c r="C4" s="64"/>
      <c r="D4" s="31"/>
      <c r="E4" s="64"/>
      <c r="F4" s="64"/>
      <c r="G4" s="64"/>
      <c r="H4" s="31"/>
      <c r="I4" s="64"/>
      <c r="J4" s="31"/>
      <c r="K4" s="64"/>
      <c r="L4" s="64"/>
      <c r="M4" s="184"/>
      <c r="N4" s="184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6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58</v>
      </c>
      <c r="E6" s="94" t="s">
        <v>76</v>
      </c>
      <c r="F6" s="94" t="s">
        <v>77</v>
      </c>
      <c r="G6" s="19"/>
      <c r="H6" s="19"/>
      <c r="I6" s="19"/>
      <c r="J6" s="66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9">
        <v>1</v>
      </c>
      <c r="B7" s="119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33" t="s">
        <v>85</v>
      </c>
      <c r="B8" s="163" t="s">
        <v>86</v>
      </c>
      <c r="C8" s="24">
        <v>2364891.27</v>
      </c>
      <c r="D8" s="24">
        <v>2364331.27</v>
      </c>
      <c r="E8" s="24">
        <v>2084331.27</v>
      </c>
      <c r="F8" s="24">
        <v>280000</v>
      </c>
      <c r="G8" s="24"/>
      <c r="H8" s="24"/>
      <c r="I8" s="24"/>
      <c r="J8" s="24">
        <v>560</v>
      </c>
      <c r="K8" s="24"/>
      <c r="L8" s="24"/>
      <c r="M8" s="24"/>
      <c r="N8" s="24"/>
      <c r="O8" s="24">
        <v>560</v>
      </c>
    </row>
    <row r="9" ht="18.75" customHeight="1" spans="1:15">
      <c r="A9" s="178" t="s">
        <v>87</v>
      </c>
      <c r="B9" s="215" t="s">
        <v>88</v>
      </c>
      <c r="C9" s="24">
        <v>2364891.27</v>
      </c>
      <c r="D9" s="24">
        <v>2364331.27</v>
      </c>
      <c r="E9" s="24">
        <v>2084331.27</v>
      </c>
      <c r="F9" s="24">
        <v>280000</v>
      </c>
      <c r="G9" s="24"/>
      <c r="H9" s="24"/>
      <c r="I9" s="24"/>
      <c r="J9" s="24">
        <v>560</v>
      </c>
      <c r="K9" s="24"/>
      <c r="L9" s="24"/>
      <c r="M9" s="24"/>
      <c r="N9" s="24"/>
      <c r="O9" s="24">
        <v>560</v>
      </c>
    </row>
    <row r="10" ht="18.75" customHeight="1" spans="1:15">
      <c r="A10" s="180" t="s">
        <v>89</v>
      </c>
      <c r="B10" s="216" t="s">
        <v>90</v>
      </c>
      <c r="C10" s="24">
        <v>1659434.56</v>
      </c>
      <c r="D10" s="24">
        <v>1659434.56</v>
      </c>
      <c r="E10" s="24">
        <v>1659434.56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0" t="s">
        <v>91</v>
      </c>
      <c r="B11" s="216" t="s">
        <v>92</v>
      </c>
      <c r="C11" s="24">
        <v>280000</v>
      </c>
      <c r="D11" s="24">
        <v>280000</v>
      </c>
      <c r="E11" s="24"/>
      <c r="F11" s="24">
        <v>280000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0" t="s">
        <v>93</v>
      </c>
      <c r="B12" s="216" t="s">
        <v>94</v>
      </c>
      <c r="C12" s="24">
        <v>424896.71</v>
      </c>
      <c r="D12" s="24">
        <v>424896.71</v>
      </c>
      <c r="E12" s="24">
        <v>424896.71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0" t="s">
        <v>95</v>
      </c>
      <c r="B13" s="216" t="s">
        <v>96</v>
      </c>
      <c r="C13" s="24">
        <v>560</v>
      </c>
      <c r="D13" s="24"/>
      <c r="E13" s="24"/>
      <c r="F13" s="24"/>
      <c r="G13" s="24"/>
      <c r="H13" s="24"/>
      <c r="I13" s="24"/>
      <c r="J13" s="24">
        <v>560</v>
      </c>
      <c r="K13" s="24"/>
      <c r="L13" s="24"/>
      <c r="M13" s="24"/>
      <c r="N13" s="24"/>
      <c r="O13" s="24">
        <v>560</v>
      </c>
    </row>
    <row r="14" ht="18.75" customHeight="1" spans="1:15">
      <c r="A14" s="133" t="s">
        <v>97</v>
      </c>
      <c r="B14" s="163" t="s">
        <v>98</v>
      </c>
      <c r="C14" s="24">
        <v>389333.92</v>
      </c>
      <c r="D14" s="24">
        <v>389333.92</v>
      </c>
      <c r="E14" s="24">
        <v>389333.92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8" t="s">
        <v>99</v>
      </c>
      <c r="B15" s="215" t="s">
        <v>100</v>
      </c>
      <c r="C15" s="24">
        <v>389333.92</v>
      </c>
      <c r="D15" s="24">
        <v>389333.92</v>
      </c>
      <c r="E15" s="24">
        <v>389333.92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0" t="s">
        <v>101</v>
      </c>
      <c r="B16" s="216" t="s">
        <v>102</v>
      </c>
      <c r="C16" s="24">
        <v>134949.6</v>
      </c>
      <c r="D16" s="24">
        <v>134949.6</v>
      </c>
      <c r="E16" s="24">
        <v>134949.6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0" t="s">
        <v>103</v>
      </c>
      <c r="B17" s="216" t="s">
        <v>104</v>
      </c>
      <c r="C17" s="24">
        <v>254384.32</v>
      </c>
      <c r="D17" s="24">
        <v>254384.32</v>
      </c>
      <c r="E17" s="24">
        <v>254384.32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33" t="s">
        <v>105</v>
      </c>
      <c r="B18" s="163" t="s">
        <v>106</v>
      </c>
      <c r="C18" s="24">
        <v>181183.9</v>
      </c>
      <c r="D18" s="24">
        <v>181183.9</v>
      </c>
      <c r="E18" s="24">
        <v>181183.9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8" t="s">
        <v>107</v>
      </c>
      <c r="B19" s="215" t="s">
        <v>108</v>
      </c>
      <c r="C19" s="24">
        <v>181183.9</v>
      </c>
      <c r="D19" s="24">
        <v>181183.9</v>
      </c>
      <c r="E19" s="24">
        <v>181183.9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0" t="s">
        <v>109</v>
      </c>
      <c r="B20" s="216" t="s">
        <v>110</v>
      </c>
      <c r="C20" s="24">
        <v>89904.53</v>
      </c>
      <c r="D20" s="24">
        <v>89904.53</v>
      </c>
      <c r="E20" s="24">
        <v>89904.53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0" t="s">
        <v>111</v>
      </c>
      <c r="B21" s="216" t="s">
        <v>112</v>
      </c>
      <c r="C21" s="24">
        <v>22978.51</v>
      </c>
      <c r="D21" s="24">
        <v>22978.51</v>
      </c>
      <c r="E21" s="24">
        <v>22978.51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0" t="s">
        <v>113</v>
      </c>
      <c r="B22" s="216" t="s">
        <v>114</v>
      </c>
      <c r="C22" s="24">
        <v>59577.06</v>
      </c>
      <c r="D22" s="24">
        <v>59577.06</v>
      </c>
      <c r="E22" s="24">
        <v>59577.06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0" t="s">
        <v>115</v>
      </c>
      <c r="B23" s="216" t="s">
        <v>116</v>
      </c>
      <c r="C23" s="24">
        <v>8723.8</v>
      </c>
      <c r="D23" s="24">
        <v>8723.8</v>
      </c>
      <c r="E23" s="24">
        <v>8723.8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33" t="s">
        <v>117</v>
      </c>
      <c r="B24" s="163" t="s">
        <v>118</v>
      </c>
      <c r="C24" s="24">
        <v>227836.44</v>
      </c>
      <c r="D24" s="24">
        <v>227836.44</v>
      </c>
      <c r="E24" s="24">
        <v>227836.44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8" t="s">
        <v>119</v>
      </c>
      <c r="B25" s="215" t="s">
        <v>120</v>
      </c>
      <c r="C25" s="24">
        <v>227836.44</v>
      </c>
      <c r="D25" s="24">
        <v>227836.44</v>
      </c>
      <c r="E25" s="24">
        <v>227836.44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0" t="s">
        <v>121</v>
      </c>
      <c r="B26" s="216" t="s">
        <v>122</v>
      </c>
      <c r="C26" s="24">
        <v>227836.44</v>
      </c>
      <c r="D26" s="24">
        <v>227836.44</v>
      </c>
      <c r="E26" s="24">
        <v>227836.44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2" t="s">
        <v>123</v>
      </c>
      <c r="B27" s="183" t="s">
        <v>123</v>
      </c>
      <c r="C27" s="24">
        <v>3163245.53</v>
      </c>
      <c r="D27" s="24">
        <v>3163245.53</v>
      </c>
      <c r="E27" s="24">
        <v>2882685.53</v>
      </c>
      <c r="F27" s="24">
        <v>280000</v>
      </c>
      <c r="G27" s="24"/>
      <c r="H27" s="24"/>
      <c r="I27" s="24"/>
      <c r="J27" s="24">
        <v>560</v>
      </c>
      <c r="K27" s="24"/>
      <c r="L27" s="24"/>
      <c r="M27" s="24"/>
      <c r="N27" s="24"/>
      <c r="O27" s="24">
        <v>560</v>
      </c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4" activePane="bottomLeft" state="frozen"/>
      <selection/>
      <selection pane="bottomLeft" activeCell="D41" sqref="D4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124</v>
      </c>
    </row>
    <row r="3" ht="36" customHeight="1" spans="1:4">
      <c r="A3" s="6" t="str">
        <f>"2025"&amp;"年部门财政拨款收支预算总表"</f>
        <v>2025年部门财政拨款收支预算总表</v>
      </c>
      <c r="B3" s="161"/>
      <c r="C3" s="161"/>
      <c r="D3" s="161"/>
    </row>
    <row r="4" ht="18.75" customHeight="1" spans="1:4">
      <c r="A4" s="8" t="str">
        <f>"单位名称："&amp;"中国共产党临沧市委员会机要和保密局"</f>
        <v>单位名称：中国共产党临沧市委员会机要和保密局</v>
      </c>
      <c r="B4" s="162"/>
      <c r="C4" s="162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9" t="str">
        <f t="shared" ref="B6:D6" si="0">"2025"&amp;"年预算数"</f>
        <v>2025年预算数</v>
      </c>
      <c r="C6" s="32" t="s">
        <v>125</v>
      </c>
      <c r="D6" s="10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3" t="s">
        <v>126</v>
      </c>
      <c r="B8" s="24">
        <v>3162685.53</v>
      </c>
      <c r="C8" s="23" t="s">
        <v>127</v>
      </c>
      <c r="D8" s="24">
        <v>3162685.53</v>
      </c>
    </row>
    <row r="9" ht="18.75" customHeight="1" spans="1:4">
      <c r="A9" s="164" t="s">
        <v>128</v>
      </c>
      <c r="B9" s="24">
        <v>3162685.53</v>
      </c>
      <c r="C9" s="23" t="s">
        <v>129</v>
      </c>
      <c r="D9" s="24">
        <v>2364331.27</v>
      </c>
    </row>
    <row r="10" ht="18.75" customHeight="1" spans="1:4">
      <c r="A10" s="164" t="s">
        <v>130</v>
      </c>
      <c r="B10" s="24"/>
      <c r="C10" s="23" t="s">
        <v>131</v>
      </c>
      <c r="D10" s="24"/>
    </row>
    <row r="11" ht="18.75" customHeight="1" spans="1:4">
      <c r="A11" s="164" t="s">
        <v>132</v>
      </c>
      <c r="B11" s="24"/>
      <c r="C11" s="23" t="s">
        <v>133</v>
      </c>
      <c r="D11" s="24"/>
    </row>
    <row r="12" ht="18.75" customHeight="1" spans="1:4">
      <c r="A12" s="165" t="s">
        <v>134</v>
      </c>
      <c r="B12" s="24"/>
      <c r="C12" s="166" t="s">
        <v>135</v>
      </c>
      <c r="D12" s="24"/>
    </row>
    <row r="13" ht="18.75" customHeight="1" spans="1:4">
      <c r="A13" s="167" t="s">
        <v>128</v>
      </c>
      <c r="B13" s="24"/>
      <c r="C13" s="168" t="s">
        <v>136</v>
      </c>
      <c r="D13" s="24"/>
    </row>
    <row r="14" ht="18.75" customHeight="1" spans="1:4">
      <c r="A14" s="167" t="s">
        <v>130</v>
      </c>
      <c r="B14" s="24"/>
      <c r="C14" s="168" t="s">
        <v>137</v>
      </c>
      <c r="D14" s="24"/>
    </row>
    <row r="15" ht="18.75" customHeight="1" spans="1:4">
      <c r="A15" s="167" t="s">
        <v>132</v>
      </c>
      <c r="B15" s="24"/>
      <c r="C15" s="168" t="s">
        <v>138</v>
      </c>
      <c r="D15" s="24"/>
    </row>
    <row r="16" ht="18.75" customHeight="1" spans="1:4">
      <c r="A16" s="167" t="s">
        <v>26</v>
      </c>
      <c r="B16" s="24"/>
      <c r="C16" s="168" t="s">
        <v>139</v>
      </c>
      <c r="D16" s="24">
        <v>389333.92</v>
      </c>
    </row>
    <row r="17" ht="18.75" customHeight="1" spans="1:4">
      <c r="A17" s="167" t="s">
        <v>26</v>
      </c>
      <c r="B17" s="24" t="s">
        <v>26</v>
      </c>
      <c r="C17" s="168" t="s">
        <v>140</v>
      </c>
      <c r="D17" s="24">
        <v>181183.9</v>
      </c>
    </row>
    <row r="18" ht="18.75" customHeight="1" spans="1:4">
      <c r="A18" s="169" t="s">
        <v>26</v>
      </c>
      <c r="B18" s="24" t="s">
        <v>26</v>
      </c>
      <c r="C18" s="168" t="s">
        <v>141</v>
      </c>
      <c r="D18" s="24"/>
    </row>
    <row r="19" ht="18.75" customHeight="1" spans="1:4">
      <c r="A19" s="169" t="s">
        <v>26</v>
      </c>
      <c r="B19" s="24" t="s">
        <v>26</v>
      </c>
      <c r="C19" s="168" t="s">
        <v>142</v>
      </c>
      <c r="D19" s="24"/>
    </row>
    <row r="20" ht="18.75" customHeight="1" spans="1:4">
      <c r="A20" s="170" t="s">
        <v>26</v>
      </c>
      <c r="B20" s="24" t="s">
        <v>26</v>
      </c>
      <c r="C20" s="168" t="s">
        <v>143</v>
      </c>
      <c r="D20" s="24"/>
    </row>
    <row r="21" ht="18.75" customHeight="1" spans="1:4">
      <c r="A21" s="170" t="s">
        <v>26</v>
      </c>
      <c r="B21" s="24" t="s">
        <v>26</v>
      </c>
      <c r="C21" s="168" t="s">
        <v>144</v>
      </c>
      <c r="D21" s="24"/>
    </row>
    <row r="22" ht="18.75" customHeight="1" spans="1:4">
      <c r="A22" s="170" t="s">
        <v>26</v>
      </c>
      <c r="B22" s="24" t="s">
        <v>26</v>
      </c>
      <c r="C22" s="168" t="s">
        <v>145</v>
      </c>
      <c r="D22" s="24"/>
    </row>
    <row r="23" ht="18.75" customHeight="1" spans="1:4">
      <c r="A23" s="170" t="s">
        <v>26</v>
      </c>
      <c r="B23" s="24" t="s">
        <v>26</v>
      </c>
      <c r="C23" s="168" t="s">
        <v>146</v>
      </c>
      <c r="D23" s="24"/>
    </row>
    <row r="24" ht="18.75" customHeight="1" spans="1:4">
      <c r="A24" s="170" t="s">
        <v>26</v>
      </c>
      <c r="B24" s="24" t="s">
        <v>26</v>
      </c>
      <c r="C24" s="168" t="s">
        <v>147</v>
      </c>
      <c r="D24" s="24"/>
    </row>
    <row r="25" ht="18.75" customHeight="1" spans="1:4">
      <c r="A25" s="170" t="s">
        <v>26</v>
      </c>
      <c r="B25" s="24" t="s">
        <v>26</v>
      </c>
      <c r="C25" s="168" t="s">
        <v>148</v>
      </c>
      <c r="D25" s="24"/>
    </row>
    <row r="26" ht="18.75" customHeight="1" spans="1:4">
      <c r="A26" s="170" t="s">
        <v>26</v>
      </c>
      <c r="B26" s="24" t="s">
        <v>26</v>
      </c>
      <c r="C26" s="168" t="s">
        <v>149</v>
      </c>
      <c r="D26" s="24"/>
    </row>
    <row r="27" ht="18.75" customHeight="1" spans="1:4">
      <c r="A27" s="170" t="s">
        <v>26</v>
      </c>
      <c r="B27" s="24" t="s">
        <v>26</v>
      </c>
      <c r="C27" s="168" t="s">
        <v>150</v>
      </c>
      <c r="D27" s="24">
        <v>227836.44</v>
      </c>
    </row>
    <row r="28" ht="18.75" customHeight="1" spans="1:4">
      <c r="A28" s="170" t="s">
        <v>26</v>
      </c>
      <c r="B28" s="24" t="s">
        <v>26</v>
      </c>
      <c r="C28" s="168" t="s">
        <v>151</v>
      </c>
      <c r="D28" s="24"/>
    </row>
    <row r="29" ht="18.75" customHeight="1" spans="1:4">
      <c r="A29" s="170" t="s">
        <v>26</v>
      </c>
      <c r="B29" s="24" t="s">
        <v>26</v>
      </c>
      <c r="C29" s="168" t="s">
        <v>152</v>
      </c>
      <c r="D29" s="24"/>
    </row>
    <row r="30" ht="18.75" customHeight="1" spans="1:4">
      <c r="A30" s="170" t="s">
        <v>26</v>
      </c>
      <c r="B30" s="24" t="s">
        <v>26</v>
      </c>
      <c r="C30" s="168" t="s">
        <v>153</v>
      </c>
      <c r="D30" s="24"/>
    </row>
    <row r="31" ht="18.75" customHeight="1" spans="1:4">
      <c r="A31" s="170" t="s">
        <v>26</v>
      </c>
      <c r="B31" s="24" t="s">
        <v>26</v>
      </c>
      <c r="C31" s="168" t="s">
        <v>154</v>
      </c>
      <c r="D31" s="24"/>
    </row>
    <row r="32" ht="18.75" customHeight="1" spans="1:4">
      <c r="A32" s="171" t="s">
        <v>26</v>
      </c>
      <c r="B32" s="24" t="s">
        <v>26</v>
      </c>
      <c r="C32" s="168" t="s">
        <v>155</v>
      </c>
      <c r="D32" s="24"/>
    </row>
    <row r="33" ht="18.75" customHeight="1" spans="1:4">
      <c r="A33" s="171" t="s">
        <v>26</v>
      </c>
      <c r="B33" s="24" t="s">
        <v>26</v>
      </c>
      <c r="C33" s="168" t="s">
        <v>156</v>
      </c>
      <c r="D33" s="24"/>
    </row>
    <row r="34" ht="18.75" customHeight="1" spans="1:4">
      <c r="A34" s="171" t="s">
        <v>26</v>
      </c>
      <c r="B34" s="24" t="s">
        <v>26</v>
      </c>
      <c r="C34" s="168" t="s">
        <v>157</v>
      </c>
      <c r="D34" s="24"/>
    </row>
    <row r="35" ht="18.75" customHeight="1" spans="1:4">
      <c r="A35" s="171"/>
      <c r="B35" s="24"/>
      <c r="C35" s="168" t="s">
        <v>158</v>
      </c>
      <c r="D35" s="24"/>
    </row>
    <row r="36" ht="18.75" customHeight="1" spans="1:4">
      <c r="A36" s="171" t="s">
        <v>26</v>
      </c>
      <c r="B36" s="24" t="s">
        <v>26</v>
      </c>
      <c r="C36" s="168" t="s">
        <v>159</v>
      </c>
      <c r="D36" s="24"/>
    </row>
    <row r="37" ht="18.75" customHeight="1" spans="1:4">
      <c r="A37" s="57" t="s">
        <v>160</v>
      </c>
      <c r="B37" s="172">
        <v>3162685.53</v>
      </c>
      <c r="C37" s="173" t="s">
        <v>52</v>
      </c>
      <c r="D37" s="172">
        <v>3162685.53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13" sqref="$A13:$XFD1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2"/>
      <c r="F2" s="59"/>
      <c r="G2" s="41" t="s">
        <v>161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3"/>
      <c r="C3" s="153"/>
      <c r="D3" s="153"/>
      <c r="E3" s="153"/>
      <c r="F3" s="153"/>
      <c r="G3" s="153"/>
    </row>
    <row r="4" ht="18" customHeight="1" spans="1:7">
      <c r="A4" s="154" t="str">
        <f>"单位名称："&amp;"中国共产党临沧市委员会机要和保密局"</f>
        <v>单位名称：中国共产党临沧市委员会机要和保密局</v>
      </c>
      <c r="B4" s="30"/>
      <c r="C4" s="31"/>
      <c r="D4" s="31"/>
      <c r="E4" s="31"/>
      <c r="F4" s="104"/>
      <c r="G4" s="41" t="s">
        <v>1</v>
      </c>
    </row>
    <row r="5" ht="20.25" customHeight="1" spans="1:7">
      <c r="A5" s="155" t="s">
        <v>162</v>
      </c>
      <c r="B5" s="156"/>
      <c r="C5" s="109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7" t="s">
        <v>74</v>
      </c>
      <c r="B6" s="157" t="s">
        <v>75</v>
      </c>
      <c r="C6" s="34"/>
      <c r="D6" s="66" t="s">
        <v>58</v>
      </c>
      <c r="E6" s="66" t="s">
        <v>163</v>
      </c>
      <c r="F6" s="66" t="s">
        <v>164</v>
      </c>
      <c r="G6" s="96"/>
    </row>
    <row r="7" ht="19.5" customHeight="1" spans="1:7">
      <c r="A7" s="157" t="s">
        <v>165</v>
      </c>
      <c r="B7" s="157" t="s">
        <v>166</v>
      </c>
      <c r="C7" s="157" t="s">
        <v>167</v>
      </c>
      <c r="D7" s="66">
        <v>4</v>
      </c>
      <c r="E7" s="158" t="s">
        <v>168</v>
      </c>
      <c r="F7" s="158" t="s">
        <v>169</v>
      </c>
      <c r="G7" s="157" t="s">
        <v>170</v>
      </c>
    </row>
    <row r="8" ht="18" customHeight="1" spans="1:7">
      <c r="A8" s="35" t="s">
        <v>85</v>
      </c>
      <c r="B8" s="35" t="s">
        <v>86</v>
      </c>
      <c r="C8" s="24">
        <v>2364331.27</v>
      </c>
      <c r="D8" s="24">
        <v>2084331.27</v>
      </c>
      <c r="E8" s="24">
        <v>1879774.83</v>
      </c>
      <c r="F8" s="24">
        <v>204556.44</v>
      </c>
      <c r="G8" s="24">
        <v>280000</v>
      </c>
    </row>
    <row r="9" ht="18" customHeight="1" spans="1:7">
      <c r="A9" s="51" t="s">
        <v>87</v>
      </c>
      <c r="B9" s="51" t="s">
        <v>88</v>
      </c>
      <c r="C9" s="24">
        <v>2364331.27</v>
      </c>
      <c r="D9" s="24">
        <v>2084331.27</v>
      </c>
      <c r="E9" s="24">
        <v>1879774.83</v>
      </c>
      <c r="F9" s="24">
        <v>204556.44</v>
      </c>
      <c r="G9" s="24">
        <v>280000</v>
      </c>
    </row>
    <row r="10" ht="18" customHeight="1" spans="1:7">
      <c r="A10" s="120" t="s">
        <v>89</v>
      </c>
      <c r="B10" s="120" t="s">
        <v>90</v>
      </c>
      <c r="C10" s="24">
        <v>1659434.56</v>
      </c>
      <c r="D10" s="24">
        <v>1659434.56</v>
      </c>
      <c r="E10" s="24">
        <v>1474354.94</v>
      </c>
      <c r="F10" s="24">
        <v>185079.62</v>
      </c>
      <c r="G10" s="24"/>
    </row>
    <row r="11" ht="18" customHeight="1" spans="1:7">
      <c r="A11" s="120" t="s">
        <v>91</v>
      </c>
      <c r="B11" s="120" t="s">
        <v>92</v>
      </c>
      <c r="C11" s="24">
        <v>280000</v>
      </c>
      <c r="D11" s="24"/>
      <c r="E11" s="24"/>
      <c r="F11" s="24"/>
      <c r="G11" s="24">
        <v>280000</v>
      </c>
    </row>
    <row r="12" ht="18" customHeight="1" spans="1:7">
      <c r="A12" s="120" t="s">
        <v>93</v>
      </c>
      <c r="B12" s="120" t="s">
        <v>94</v>
      </c>
      <c r="C12" s="24">
        <v>424896.71</v>
      </c>
      <c r="D12" s="24">
        <v>424896.71</v>
      </c>
      <c r="E12" s="24">
        <v>405419.89</v>
      </c>
      <c r="F12" s="24">
        <v>19476.82</v>
      </c>
      <c r="G12" s="24"/>
    </row>
    <row r="13" ht="18" customHeight="1" spans="1:7">
      <c r="A13" s="35" t="s">
        <v>97</v>
      </c>
      <c r="B13" s="35" t="s">
        <v>98</v>
      </c>
      <c r="C13" s="24">
        <v>389333.92</v>
      </c>
      <c r="D13" s="24">
        <v>389333.92</v>
      </c>
      <c r="E13" s="24">
        <v>385733.92</v>
      </c>
      <c r="F13" s="24">
        <v>3600</v>
      </c>
      <c r="G13" s="24"/>
    </row>
    <row r="14" ht="18" customHeight="1" spans="1:7">
      <c r="A14" s="51" t="s">
        <v>99</v>
      </c>
      <c r="B14" s="51" t="s">
        <v>100</v>
      </c>
      <c r="C14" s="24">
        <v>389333.92</v>
      </c>
      <c r="D14" s="24">
        <v>389333.92</v>
      </c>
      <c r="E14" s="24">
        <v>385733.92</v>
      </c>
      <c r="F14" s="24">
        <v>3600</v>
      </c>
      <c r="G14" s="24"/>
    </row>
    <row r="15" ht="18" customHeight="1" spans="1:7">
      <c r="A15" s="120" t="s">
        <v>101</v>
      </c>
      <c r="B15" s="120" t="s">
        <v>102</v>
      </c>
      <c r="C15" s="24">
        <v>134949.6</v>
      </c>
      <c r="D15" s="24">
        <v>134949.6</v>
      </c>
      <c r="E15" s="24">
        <v>131349.6</v>
      </c>
      <c r="F15" s="24">
        <v>3600</v>
      </c>
      <c r="G15" s="24"/>
    </row>
    <row r="16" ht="18" customHeight="1" spans="1:7">
      <c r="A16" s="120" t="s">
        <v>103</v>
      </c>
      <c r="B16" s="120" t="s">
        <v>104</v>
      </c>
      <c r="C16" s="24">
        <v>254384.32</v>
      </c>
      <c r="D16" s="24">
        <v>254384.32</v>
      </c>
      <c r="E16" s="24">
        <v>254384.32</v>
      </c>
      <c r="F16" s="24"/>
      <c r="G16" s="24"/>
    </row>
    <row r="17" ht="18" customHeight="1" spans="1:7">
      <c r="A17" s="35" t="s">
        <v>105</v>
      </c>
      <c r="B17" s="35" t="s">
        <v>106</v>
      </c>
      <c r="C17" s="24">
        <v>181183.9</v>
      </c>
      <c r="D17" s="24">
        <v>181183.9</v>
      </c>
      <c r="E17" s="24">
        <v>181183.9</v>
      </c>
      <c r="F17" s="24"/>
      <c r="G17" s="24"/>
    </row>
    <row r="18" ht="18" customHeight="1" spans="1:7">
      <c r="A18" s="51" t="s">
        <v>107</v>
      </c>
      <c r="B18" s="51" t="s">
        <v>108</v>
      </c>
      <c r="C18" s="24">
        <v>181183.9</v>
      </c>
      <c r="D18" s="24">
        <v>181183.9</v>
      </c>
      <c r="E18" s="24">
        <v>181183.9</v>
      </c>
      <c r="F18" s="24"/>
      <c r="G18" s="24"/>
    </row>
    <row r="19" ht="18" customHeight="1" spans="1:7">
      <c r="A19" s="120" t="s">
        <v>109</v>
      </c>
      <c r="B19" s="120" t="s">
        <v>110</v>
      </c>
      <c r="C19" s="24">
        <v>89904.53</v>
      </c>
      <c r="D19" s="24">
        <v>89904.53</v>
      </c>
      <c r="E19" s="24">
        <v>89904.53</v>
      </c>
      <c r="F19" s="24"/>
      <c r="G19" s="24"/>
    </row>
    <row r="20" ht="18" customHeight="1" spans="1:7">
      <c r="A20" s="120" t="s">
        <v>111</v>
      </c>
      <c r="B20" s="120" t="s">
        <v>112</v>
      </c>
      <c r="C20" s="24">
        <v>22978.51</v>
      </c>
      <c r="D20" s="24">
        <v>22978.51</v>
      </c>
      <c r="E20" s="24">
        <v>22978.51</v>
      </c>
      <c r="F20" s="24"/>
      <c r="G20" s="24"/>
    </row>
    <row r="21" ht="18" customHeight="1" spans="1:7">
      <c r="A21" s="120" t="s">
        <v>113</v>
      </c>
      <c r="B21" s="120" t="s">
        <v>114</v>
      </c>
      <c r="C21" s="24">
        <v>59577.06</v>
      </c>
      <c r="D21" s="24">
        <v>59577.06</v>
      </c>
      <c r="E21" s="24">
        <v>59577.06</v>
      </c>
      <c r="F21" s="24"/>
      <c r="G21" s="24"/>
    </row>
    <row r="22" ht="18" customHeight="1" spans="1:7">
      <c r="A22" s="120" t="s">
        <v>115</v>
      </c>
      <c r="B22" s="120" t="s">
        <v>116</v>
      </c>
      <c r="C22" s="24">
        <v>8723.8</v>
      </c>
      <c r="D22" s="24">
        <v>8723.8</v>
      </c>
      <c r="E22" s="24">
        <v>8723.8</v>
      </c>
      <c r="F22" s="24"/>
      <c r="G22" s="24"/>
    </row>
    <row r="23" ht="18" customHeight="1" spans="1:7">
      <c r="A23" s="35" t="s">
        <v>117</v>
      </c>
      <c r="B23" s="35" t="s">
        <v>118</v>
      </c>
      <c r="C23" s="24">
        <v>227836.44</v>
      </c>
      <c r="D23" s="24">
        <v>227836.44</v>
      </c>
      <c r="E23" s="24">
        <v>227836.44</v>
      </c>
      <c r="F23" s="24"/>
      <c r="G23" s="24"/>
    </row>
    <row r="24" ht="18" customHeight="1" spans="1:7">
      <c r="A24" s="51" t="s">
        <v>119</v>
      </c>
      <c r="B24" s="51" t="s">
        <v>120</v>
      </c>
      <c r="C24" s="24">
        <v>227836.44</v>
      </c>
      <c r="D24" s="24">
        <v>227836.44</v>
      </c>
      <c r="E24" s="24">
        <v>227836.44</v>
      </c>
      <c r="F24" s="24"/>
      <c r="G24" s="24"/>
    </row>
    <row r="25" ht="18" customHeight="1" spans="1:7">
      <c r="A25" s="120" t="s">
        <v>121</v>
      </c>
      <c r="B25" s="120" t="s">
        <v>122</v>
      </c>
      <c r="C25" s="24">
        <v>227836.44</v>
      </c>
      <c r="D25" s="24">
        <v>227836.44</v>
      </c>
      <c r="E25" s="24">
        <v>227836.44</v>
      </c>
      <c r="F25" s="24"/>
      <c r="G25" s="24"/>
    </row>
    <row r="26" ht="18" customHeight="1" spans="1:7">
      <c r="A26" s="159" t="s">
        <v>123</v>
      </c>
      <c r="B26" s="160" t="s">
        <v>123</v>
      </c>
      <c r="C26" s="24">
        <v>3162685.53</v>
      </c>
      <c r="D26" s="24">
        <v>2882685.53</v>
      </c>
      <c r="E26" s="24">
        <v>2674529.09</v>
      </c>
      <c r="F26" s="24">
        <v>208156.44</v>
      </c>
      <c r="G26" s="24">
        <v>280000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4"/>
      <c r="G2" s="89" t="s">
        <v>171</v>
      </c>
    </row>
    <row r="3" ht="39" customHeight="1" spans="1:7">
      <c r="A3" s="129" t="str">
        <f>"2025"&amp;"年“三公”经费支出预算表"</f>
        <v>2025年“三公”经费支出预算表</v>
      </c>
      <c r="B3" s="54"/>
      <c r="C3" s="54"/>
      <c r="D3" s="54"/>
      <c r="E3" s="54"/>
      <c r="F3" s="54"/>
      <c r="G3" s="54"/>
    </row>
    <row r="4" ht="18.75" customHeight="1" spans="1:7">
      <c r="A4" s="43" t="str">
        <f>"单位名称："&amp;"中国共产党临沧市委员会机要和保密局"</f>
        <v>单位名称：中国共产党临沧市委员会机要和保密局</v>
      </c>
      <c r="B4" s="142"/>
      <c r="C4" s="143"/>
      <c r="D4" s="64"/>
      <c r="E4" s="31"/>
      <c r="G4" s="89" t="s">
        <v>172</v>
      </c>
    </row>
    <row r="5" ht="18.75" customHeight="1" spans="1:7">
      <c r="A5" s="11" t="s">
        <v>173</v>
      </c>
      <c r="B5" s="11" t="s">
        <v>174</v>
      </c>
      <c r="C5" s="32" t="s">
        <v>175</v>
      </c>
      <c r="D5" s="13" t="s">
        <v>176</v>
      </c>
      <c r="E5" s="14"/>
      <c r="F5" s="15"/>
      <c r="G5" s="32" t="s">
        <v>177</v>
      </c>
    </row>
    <row r="6" ht="18.75" customHeight="1" spans="1:7">
      <c r="A6" s="18"/>
      <c r="B6" s="144"/>
      <c r="C6" s="34"/>
      <c r="D6" s="66" t="s">
        <v>58</v>
      </c>
      <c r="E6" s="66" t="s">
        <v>178</v>
      </c>
      <c r="F6" s="66" t="s">
        <v>179</v>
      </c>
      <c r="G6" s="34"/>
    </row>
    <row r="7" ht="18.75" customHeight="1" spans="1:7">
      <c r="A7" s="145">
        <v>1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9" t="s">
        <v>56</v>
      </c>
      <c r="B8" s="150">
        <v>39000</v>
      </c>
      <c r="C8" s="150"/>
      <c r="D8" s="150">
        <v>36000</v>
      </c>
      <c r="E8" s="150"/>
      <c r="F8" s="150">
        <v>36000</v>
      </c>
      <c r="G8" s="150">
        <v>3000</v>
      </c>
    </row>
    <row r="9" ht="18.75" customHeight="1" spans="1:7">
      <c r="A9" s="151" t="s">
        <v>180</v>
      </c>
      <c r="B9" s="150"/>
      <c r="C9" s="150"/>
      <c r="D9" s="150"/>
      <c r="E9" s="150"/>
      <c r="F9" s="150"/>
      <c r="G9" s="150"/>
    </row>
    <row r="10" ht="18.75" customHeight="1" spans="1:7">
      <c r="A10" s="151" t="s">
        <v>181</v>
      </c>
      <c r="B10" s="150">
        <v>39000</v>
      </c>
      <c r="C10" s="150"/>
      <c r="D10" s="150">
        <v>36000</v>
      </c>
      <c r="E10" s="150"/>
      <c r="F10" s="150">
        <v>36000</v>
      </c>
      <c r="G10" s="150">
        <v>3000</v>
      </c>
    </row>
    <row r="11" ht="18.75" customHeight="1" spans="1:7">
      <c r="A11" s="151" t="s">
        <v>182</v>
      </c>
      <c r="B11" s="150"/>
      <c r="C11" s="150"/>
      <c r="D11" s="150"/>
      <c r="E11" s="150"/>
      <c r="F11" s="150"/>
      <c r="G11" s="150"/>
    </row>
    <row r="12" ht="18.75" customHeight="1" spans="1:7">
      <c r="A12" s="151" t="s">
        <v>183</v>
      </c>
      <c r="B12" s="150"/>
      <c r="C12" s="150"/>
      <c r="D12" s="150"/>
      <c r="E12" s="150"/>
      <c r="F12" s="150"/>
      <c r="G12" s="15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workbookViewId="0">
      <pane ySplit="1" topLeftCell="A19" activePane="bottomLeft" state="frozen"/>
      <selection/>
      <selection pane="bottomLeft" activeCell="H31" sqref="H31:H42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9"/>
      <c r="I2" s="69"/>
      <c r="J2" s="69"/>
      <c r="K2" s="69"/>
      <c r="L2" s="69"/>
      <c r="M2" s="69"/>
      <c r="N2" s="31"/>
      <c r="O2" s="31"/>
      <c r="P2" s="31"/>
      <c r="Q2" s="69"/>
      <c r="U2" s="127"/>
      <c r="W2" s="40" t="s">
        <v>184</v>
      </c>
    </row>
    <row r="3" ht="39.75" customHeight="1" spans="1:23">
      <c r="A3" s="129" t="str">
        <f>"2025"&amp;"年部门基本支出预算表"</f>
        <v>2025年部门基本支出预算表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7"/>
      <c r="O3" s="7"/>
      <c r="P3" s="7"/>
      <c r="Q3" s="54"/>
      <c r="R3" s="54"/>
      <c r="S3" s="54"/>
      <c r="T3" s="54"/>
      <c r="U3" s="54"/>
      <c r="V3" s="54"/>
      <c r="W3" s="54"/>
    </row>
    <row r="4" ht="18.75" customHeight="1" spans="1:23">
      <c r="A4" s="8" t="str">
        <f>"单位名称："&amp;"中国共产党临沧市委员会机要和保密局"</f>
        <v>单位名称：中国共产党临沧市委员会机要和保密局</v>
      </c>
      <c r="B4" s="130"/>
      <c r="C4" s="130"/>
      <c r="D4" s="130"/>
      <c r="E4" s="130"/>
      <c r="F4" s="130"/>
      <c r="G4" s="130"/>
      <c r="H4" s="73"/>
      <c r="I4" s="73"/>
      <c r="J4" s="73"/>
      <c r="K4" s="73"/>
      <c r="L4" s="73"/>
      <c r="M4" s="73"/>
      <c r="N4" s="95"/>
      <c r="O4" s="95"/>
      <c r="P4" s="95"/>
      <c r="Q4" s="73"/>
      <c r="U4" s="127"/>
      <c r="W4" s="40" t="s">
        <v>172</v>
      </c>
    </row>
    <row r="5" ht="18" customHeight="1" spans="1:23">
      <c r="A5" s="11" t="s">
        <v>185</v>
      </c>
      <c r="B5" s="11" t="s">
        <v>186</v>
      </c>
      <c r="C5" s="11" t="s">
        <v>187</v>
      </c>
      <c r="D5" s="11" t="s">
        <v>188</v>
      </c>
      <c r="E5" s="11" t="s">
        <v>189</v>
      </c>
      <c r="F5" s="11" t="s">
        <v>190</v>
      </c>
      <c r="G5" s="11" t="s">
        <v>191</v>
      </c>
      <c r="H5" s="131" t="s">
        <v>192</v>
      </c>
      <c r="I5" s="68" t="s">
        <v>192</v>
      </c>
      <c r="J5" s="68"/>
      <c r="K5" s="68"/>
      <c r="L5" s="68"/>
      <c r="M5" s="68"/>
      <c r="N5" s="14"/>
      <c r="O5" s="14"/>
      <c r="P5" s="14"/>
      <c r="Q5" s="76" t="s">
        <v>62</v>
      </c>
      <c r="R5" s="68" t="s">
        <v>79</v>
      </c>
      <c r="S5" s="68"/>
      <c r="T5" s="68"/>
      <c r="U5" s="68"/>
      <c r="V5" s="68"/>
      <c r="W5" s="137"/>
    </row>
    <row r="6" ht="18" customHeight="1" spans="1:23">
      <c r="A6" s="16"/>
      <c r="B6" s="126"/>
      <c r="C6" s="16"/>
      <c r="D6" s="16"/>
      <c r="E6" s="16"/>
      <c r="F6" s="16"/>
      <c r="G6" s="16"/>
      <c r="H6" s="109" t="s">
        <v>193</v>
      </c>
      <c r="I6" s="131" t="s">
        <v>59</v>
      </c>
      <c r="J6" s="68"/>
      <c r="K6" s="68"/>
      <c r="L6" s="68"/>
      <c r="M6" s="137"/>
      <c r="N6" s="13" t="s">
        <v>194</v>
      </c>
      <c r="O6" s="14"/>
      <c r="P6" s="15"/>
      <c r="Q6" s="11" t="s">
        <v>62</v>
      </c>
      <c r="R6" s="131" t="s">
        <v>79</v>
      </c>
      <c r="S6" s="76" t="s">
        <v>65</v>
      </c>
      <c r="T6" s="68" t="s">
        <v>79</v>
      </c>
      <c r="U6" s="76" t="s">
        <v>67</v>
      </c>
      <c r="V6" s="76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195</v>
      </c>
      <c r="J7" s="11" t="s">
        <v>196</v>
      </c>
      <c r="K7" s="11" t="s">
        <v>197</v>
      </c>
      <c r="L7" s="11" t="s">
        <v>198</v>
      </c>
      <c r="M7" s="11" t="s">
        <v>199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200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2"/>
      <c r="B8" s="112"/>
      <c r="C8" s="112"/>
      <c r="D8" s="112"/>
      <c r="E8" s="112"/>
      <c r="F8" s="112"/>
      <c r="G8" s="112"/>
      <c r="H8" s="112"/>
      <c r="I8" s="94"/>
      <c r="J8" s="18" t="s">
        <v>201</v>
      </c>
      <c r="K8" s="18" t="s">
        <v>197</v>
      </c>
      <c r="L8" s="18" t="s">
        <v>198</v>
      </c>
      <c r="M8" s="18" t="s">
        <v>199</v>
      </c>
      <c r="N8" s="18" t="s">
        <v>197</v>
      </c>
      <c r="O8" s="18" t="s">
        <v>198</v>
      </c>
      <c r="P8" s="18" t="s">
        <v>199</v>
      </c>
      <c r="Q8" s="18" t="s">
        <v>62</v>
      </c>
      <c r="R8" s="18" t="s">
        <v>58</v>
      </c>
      <c r="S8" s="18" t="s">
        <v>65</v>
      </c>
      <c r="T8" s="18" t="s">
        <v>200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2882685.53</v>
      </c>
      <c r="I10" s="24">
        <v>2882685.53</v>
      </c>
      <c r="J10" s="24"/>
      <c r="K10" s="24"/>
      <c r="L10" s="24">
        <v>2882685.53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2882685.53</v>
      </c>
      <c r="I11" s="24">
        <v>2882685.53</v>
      </c>
      <c r="J11" s="24"/>
      <c r="K11" s="24"/>
      <c r="L11" s="24">
        <v>2882685.53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4" t="s">
        <v>71</v>
      </c>
      <c r="B12" s="22" t="s">
        <v>202</v>
      </c>
      <c r="C12" s="22" t="s">
        <v>203</v>
      </c>
      <c r="D12" s="22" t="s">
        <v>89</v>
      </c>
      <c r="E12" s="22" t="s">
        <v>90</v>
      </c>
      <c r="F12" s="22" t="s">
        <v>204</v>
      </c>
      <c r="G12" s="22" t="s">
        <v>205</v>
      </c>
      <c r="H12" s="24">
        <v>496332</v>
      </c>
      <c r="I12" s="24">
        <v>496332</v>
      </c>
      <c r="J12" s="24"/>
      <c r="K12" s="24"/>
      <c r="L12" s="24">
        <v>496332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4" t="s">
        <v>71</v>
      </c>
      <c r="B13" s="22" t="s">
        <v>206</v>
      </c>
      <c r="C13" s="22" t="s">
        <v>207</v>
      </c>
      <c r="D13" s="22" t="s">
        <v>93</v>
      </c>
      <c r="E13" s="22" t="s">
        <v>94</v>
      </c>
      <c r="F13" s="22" t="s">
        <v>204</v>
      </c>
      <c r="G13" s="22" t="s">
        <v>205</v>
      </c>
      <c r="H13" s="24">
        <v>141852</v>
      </c>
      <c r="I13" s="24">
        <v>141852</v>
      </c>
      <c r="J13" s="24"/>
      <c r="K13" s="24"/>
      <c r="L13" s="24">
        <v>141852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4" t="s">
        <v>71</v>
      </c>
      <c r="B14" s="22" t="s">
        <v>202</v>
      </c>
      <c r="C14" s="22" t="s">
        <v>203</v>
      </c>
      <c r="D14" s="22" t="s">
        <v>89</v>
      </c>
      <c r="E14" s="22" t="s">
        <v>90</v>
      </c>
      <c r="F14" s="22" t="s">
        <v>208</v>
      </c>
      <c r="G14" s="22" t="s">
        <v>209</v>
      </c>
      <c r="H14" s="24">
        <v>701004</v>
      </c>
      <c r="I14" s="24">
        <v>701004</v>
      </c>
      <c r="J14" s="24"/>
      <c r="K14" s="24"/>
      <c r="L14" s="24">
        <v>701004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4" t="s">
        <v>71</v>
      </c>
      <c r="B15" s="22" t="s">
        <v>206</v>
      </c>
      <c r="C15" s="22" t="s">
        <v>207</v>
      </c>
      <c r="D15" s="22" t="s">
        <v>93</v>
      </c>
      <c r="E15" s="22" t="s">
        <v>94</v>
      </c>
      <c r="F15" s="22" t="s">
        <v>208</v>
      </c>
      <c r="G15" s="22" t="s">
        <v>209</v>
      </c>
      <c r="H15" s="24">
        <v>29760</v>
      </c>
      <c r="I15" s="24">
        <v>29760</v>
      </c>
      <c r="J15" s="24"/>
      <c r="K15" s="24"/>
      <c r="L15" s="24">
        <v>29760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4" t="s">
        <v>71</v>
      </c>
      <c r="B16" s="22" t="s">
        <v>210</v>
      </c>
      <c r="C16" s="22" t="s">
        <v>211</v>
      </c>
      <c r="D16" s="22" t="s">
        <v>89</v>
      </c>
      <c r="E16" s="22" t="s">
        <v>90</v>
      </c>
      <c r="F16" s="22" t="s">
        <v>212</v>
      </c>
      <c r="G16" s="22" t="s">
        <v>213</v>
      </c>
      <c r="H16" s="24">
        <v>234060</v>
      </c>
      <c r="I16" s="24">
        <v>234060</v>
      </c>
      <c r="J16" s="24"/>
      <c r="K16" s="24"/>
      <c r="L16" s="24">
        <v>234060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4" t="s">
        <v>71</v>
      </c>
      <c r="B17" s="22" t="s">
        <v>202</v>
      </c>
      <c r="C17" s="22" t="s">
        <v>203</v>
      </c>
      <c r="D17" s="22" t="s">
        <v>89</v>
      </c>
      <c r="E17" s="22" t="s">
        <v>90</v>
      </c>
      <c r="F17" s="22" t="s">
        <v>212</v>
      </c>
      <c r="G17" s="22" t="s">
        <v>213</v>
      </c>
      <c r="H17" s="24">
        <v>41361</v>
      </c>
      <c r="I17" s="24">
        <v>41361</v>
      </c>
      <c r="J17" s="24"/>
      <c r="K17" s="24"/>
      <c r="L17" s="24">
        <v>41361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4" t="s">
        <v>71</v>
      </c>
      <c r="B18" s="22" t="s">
        <v>214</v>
      </c>
      <c r="C18" s="22" t="s">
        <v>215</v>
      </c>
      <c r="D18" s="22" t="s">
        <v>93</v>
      </c>
      <c r="E18" s="22" t="s">
        <v>94</v>
      </c>
      <c r="F18" s="22" t="s">
        <v>216</v>
      </c>
      <c r="G18" s="22" t="s">
        <v>217</v>
      </c>
      <c r="H18" s="24">
        <v>72000</v>
      </c>
      <c r="I18" s="24">
        <v>72000</v>
      </c>
      <c r="J18" s="24"/>
      <c r="K18" s="24"/>
      <c r="L18" s="24">
        <v>72000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4" t="s">
        <v>71</v>
      </c>
      <c r="B19" s="22" t="s">
        <v>206</v>
      </c>
      <c r="C19" s="22" t="s">
        <v>207</v>
      </c>
      <c r="D19" s="22" t="s">
        <v>93</v>
      </c>
      <c r="E19" s="22" t="s">
        <v>94</v>
      </c>
      <c r="F19" s="22" t="s">
        <v>216</v>
      </c>
      <c r="G19" s="22" t="s">
        <v>217</v>
      </c>
      <c r="H19" s="24">
        <v>49920</v>
      </c>
      <c r="I19" s="24">
        <v>49920</v>
      </c>
      <c r="J19" s="24"/>
      <c r="K19" s="24"/>
      <c r="L19" s="24">
        <v>49920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4" t="s">
        <v>71</v>
      </c>
      <c r="B20" s="22" t="s">
        <v>206</v>
      </c>
      <c r="C20" s="22" t="s">
        <v>207</v>
      </c>
      <c r="D20" s="22" t="s">
        <v>93</v>
      </c>
      <c r="E20" s="22" t="s">
        <v>94</v>
      </c>
      <c r="F20" s="22" t="s">
        <v>216</v>
      </c>
      <c r="G20" s="22" t="s">
        <v>217</v>
      </c>
      <c r="H20" s="24">
        <v>42960</v>
      </c>
      <c r="I20" s="24">
        <v>42960</v>
      </c>
      <c r="J20" s="24"/>
      <c r="K20" s="24"/>
      <c r="L20" s="24">
        <v>42960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4" t="s">
        <v>71</v>
      </c>
      <c r="B21" s="22" t="s">
        <v>206</v>
      </c>
      <c r="C21" s="22" t="s">
        <v>207</v>
      </c>
      <c r="D21" s="22" t="s">
        <v>93</v>
      </c>
      <c r="E21" s="22" t="s">
        <v>94</v>
      </c>
      <c r="F21" s="22" t="s">
        <v>216</v>
      </c>
      <c r="G21" s="22" t="s">
        <v>217</v>
      </c>
      <c r="H21" s="24">
        <v>66528</v>
      </c>
      <c r="I21" s="24">
        <v>66528</v>
      </c>
      <c r="J21" s="24"/>
      <c r="K21" s="24"/>
      <c r="L21" s="24">
        <v>66528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4" t="s">
        <v>71</v>
      </c>
      <c r="B22" s="22" t="s">
        <v>218</v>
      </c>
      <c r="C22" s="22" t="s">
        <v>219</v>
      </c>
      <c r="D22" s="22" t="s">
        <v>103</v>
      </c>
      <c r="E22" s="22" t="s">
        <v>104</v>
      </c>
      <c r="F22" s="22" t="s">
        <v>220</v>
      </c>
      <c r="G22" s="22" t="s">
        <v>221</v>
      </c>
      <c r="H22" s="24">
        <v>254384.32</v>
      </c>
      <c r="I22" s="24">
        <v>254384.32</v>
      </c>
      <c r="J22" s="24"/>
      <c r="K22" s="24"/>
      <c r="L22" s="24">
        <v>254384.32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4" t="s">
        <v>71</v>
      </c>
      <c r="B23" s="22" t="s">
        <v>218</v>
      </c>
      <c r="C23" s="22" t="s">
        <v>219</v>
      </c>
      <c r="D23" s="22" t="s">
        <v>109</v>
      </c>
      <c r="E23" s="22" t="s">
        <v>110</v>
      </c>
      <c r="F23" s="22" t="s">
        <v>222</v>
      </c>
      <c r="G23" s="22" t="s">
        <v>223</v>
      </c>
      <c r="H23" s="24">
        <v>89904.53</v>
      </c>
      <c r="I23" s="24">
        <v>89904.53</v>
      </c>
      <c r="J23" s="24"/>
      <c r="K23" s="24"/>
      <c r="L23" s="24">
        <v>89904.53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4" t="s">
        <v>71</v>
      </c>
      <c r="B24" s="22" t="s">
        <v>218</v>
      </c>
      <c r="C24" s="22" t="s">
        <v>219</v>
      </c>
      <c r="D24" s="22" t="s">
        <v>111</v>
      </c>
      <c r="E24" s="22" t="s">
        <v>112</v>
      </c>
      <c r="F24" s="22" t="s">
        <v>222</v>
      </c>
      <c r="G24" s="22" t="s">
        <v>223</v>
      </c>
      <c r="H24" s="24">
        <v>22978.51</v>
      </c>
      <c r="I24" s="24">
        <v>22978.51</v>
      </c>
      <c r="J24" s="24"/>
      <c r="K24" s="24"/>
      <c r="L24" s="24">
        <v>22978.51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4" t="s">
        <v>71</v>
      </c>
      <c r="B25" s="22" t="s">
        <v>218</v>
      </c>
      <c r="C25" s="22" t="s">
        <v>219</v>
      </c>
      <c r="D25" s="22" t="s">
        <v>113</v>
      </c>
      <c r="E25" s="22" t="s">
        <v>114</v>
      </c>
      <c r="F25" s="22" t="s">
        <v>224</v>
      </c>
      <c r="G25" s="22" t="s">
        <v>225</v>
      </c>
      <c r="H25" s="24">
        <v>59577.06</v>
      </c>
      <c r="I25" s="24">
        <v>59577.06</v>
      </c>
      <c r="J25" s="24"/>
      <c r="K25" s="24"/>
      <c r="L25" s="24">
        <v>59577.06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4" t="s">
        <v>71</v>
      </c>
      <c r="B26" s="22" t="s">
        <v>218</v>
      </c>
      <c r="C26" s="22" t="s">
        <v>219</v>
      </c>
      <c r="D26" s="22" t="s">
        <v>115</v>
      </c>
      <c r="E26" s="22" t="s">
        <v>116</v>
      </c>
      <c r="F26" s="22" t="s">
        <v>226</v>
      </c>
      <c r="G26" s="22" t="s">
        <v>227</v>
      </c>
      <c r="H26" s="24">
        <v>5544</v>
      </c>
      <c r="I26" s="24">
        <v>5544</v>
      </c>
      <c r="J26" s="24"/>
      <c r="K26" s="24"/>
      <c r="L26" s="24">
        <v>5544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4" t="s">
        <v>71</v>
      </c>
      <c r="B27" s="22" t="s">
        <v>218</v>
      </c>
      <c r="C27" s="22" t="s">
        <v>219</v>
      </c>
      <c r="D27" s="22" t="s">
        <v>89</v>
      </c>
      <c r="E27" s="22" t="s">
        <v>90</v>
      </c>
      <c r="F27" s="22" t="s">
        <v>226</v>
      </c>
      <c r="G27" s="22" t="s">
        <v>227</v>
      </c>
      <c r="H27" s="24">
        <v>1597.94</v>
      </c>
      <c r="I27" s="24">
        <v>1597.94</v>
      </c>
      <c r="J27" s="24"/>
      <c r="K27" s="24"/>
      <c r="L27" s="24">
        <v>1597.94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4" t="s">
        <v>71</v>
      </c>
      <c r="B28" s="22" t="s">
        <v>218</v>
      </c>
      <c r="C28" s="22" t="s">
        <v>219</v>
      </c>
      <c r="D28" s="22" t="s">
        <v>93</v>
      </c>
      <c r="E28" s="22" t="s">
        <v>94</v>
      </c>
      <c r="F28" s="22" t="s">
        <v>226</v>
      </c>
      <c r="G28" s="22" t="s">
        <v>227</v>
      </c>
      <c r="H28" s="24">
        <v>2399.89</v>
      </c>
      <c r="I28" s="24">
        <v>2399.89</v>
      </c>
      <c r="J28" s="24"/>
      <c r="K28" s="24"/>
      <c r="L28" s="24">
        <v>2399.89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4" t="s">
        <v>71</v>
      </c>
      <c r="B29" s="22" t="s">
        <v>218</v>
      </c>
      <c r="C29" s="22" t="s">
        <v>219</v>
      </c>
      <c r="D29" s="22" t="s">
        <v>115</v>
      </c>
      <c r="E29" s="22" t="s">
        <v>116</v>
      </c>
      <c r="F29" s="22" t="s">
        <v>226</v>
      </c>
      <c r="G29" s="22" t="s">
        <v>227</v>
      </c>
      <c r="H29" s="24">
        <v>3179.8</v>
      </c>
      <c r="I29" s="24">
        <v>3179.8</v>
      </c>
      <c r="J29" s="24"/>
      <c r="K29" s="24"/>
      <c r="L29" s="24">
        <v>3179.8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4" t="s">
        <v>71</v>
      </c>
      <c r="B30" s="22" t="s">
        <v>228</v>
      </c>
      <c r="C30" s="22" t="s">
        <v>122</v>
      </c>
      <c r="D30" s="22" t="s">
        <v>121</v>
      </c>
      <c r="E30" s="22" t="s">
        <v>122</v>
      </c>
      <c r="F30" s="22" t="s">
        <v>229</v>
      </c>
      <c r="G30" s="22" t="s">
        <v>122</v>
      </c>
      <c r="H30" s="24">
        <v>227836.44</v>
      </c>
      <c r="I30" s="24">
        <v>227836.44</v>
      </c>
      <c r="J30" s="24"/>
      <c r="K30" s="24"/>
      <c r="L30" s="24">
        <v>227836.44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4" t="s">
        <v>71</v>
      </c>
      <c r="B31" s="22" t="s">
        <v>230</v>
      </c>
      <c r="C31" s="22" t="s">
        <v>177</v>
      </c>
      <c r="D31" s="22" t="s">
        <v>89</v>
      </c>
      <c r="E31" s="22" t="s">
        <v>90</v>
      </c>
      <c r="F31" s="22" t="s">
        <v>231</v>
      </c>
      <c r="G31" s="22" t="s">
        <v>177</v>
      </c>
      <c r="H31" s="24">
        <v>3000</v>
      </c>
      <c r="I31" s="24">
        <v>3000</v>
      </c>
      <c r="J31" s="24"/>
      <c r="K31" s="24"/>
      <c r="L31" s="24">
        <v>3000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4" t="s">
        <v>71</v>
      </c>
      <c r="B32" s="22" t="s">
        <v>232</v>
      </c>
      <c r="C32" s="22" t="s">
        <v>233</v>
      </c>
      <c r="D32" s="22" t="s">
        <v>89</v>
      </c>
      <c r="E32" s="22" t="s">
        <v>90</v>
      </c>
      <c r="F32" s="22" t="s">
        <v>234</v>
      </c>
      <c r="G32" s="22" t="s">
        <v>235</v>
      </c>
      <c r="H32" s="24">
        <v>36710</v>
      </c>
      <c r="I32" s="24">
        <v>36710</v>
      </c>
      <c r="J32" s="24"/>
      <c r="K32" s="24"/>
      <c r="L32" s="24">
        <v>36710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4" t="s">
        <v>71</v>
      </c>
      <c r="B33" s="22" t="s">
        <v>232</v>
      </c>
      <c r="C33" s="22" t="s">
        <v>233</v>
      </c>
      <c r="D33" s="22" t="s">
        <v>93</v>
      </c>
      <c r="E33" s="22" t="s">
        <v>94</v>
      </c>
      <c r="F33" s="22" t="s">
        <v>234</v>
      </c>
      <c r="G33" s="22" t="s">
        <v>235</v>
      </c>
      <c r="H33" s="24">
        <v>14440</v>
      </c>
      <c r="I33" s="24">
        <v>14440</v>
      </c>
      <c r="J33" s="24"/>
      <c r="K33" s="24"/>
      <c r="L33" s="24">
        <v>14440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4" t="s">
        <v>71</v>
      </c>
      <c r="B34" s="22" t="s">
        <v>236</v>
      </c>
      <c r="C34" s="22" t="s">
        <v>237</v>
      </c>
      <c r="D34" s="22" t="s">
        <v>101</v>
      </c>
      <c r="E34" s="22" t="s">
        <v>102</v>
      </c>
      <c r="F34" s="22" t="s">
        <v>238</v>
      </c>
      <c r="G34" s="22" t="s">
        <v>239</v>
      </c>
      <c r="H34" s="24">
        <v>3600</v>
      </c>
      <c r="I34" s="24">
        <v>3600</v>
      </c>
      <c r="J34" s="24"/>
      <c r="K34" s="24"/>
      <c r="L34" s="24">
        <v>3600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4" t="s">
        <v>71</v>
      </c>
      <c r="B35" s="22" t="s">
        <v>240</v>
      </c>
      <c r="C35" s="22" t="s">
        <v>241</v>
      </c>
      <c r="D35" s="22" t="s">
        <v>89</v>
      </c>
      <c r="E35" s="22" t="s">
        <v>90</v>
      </c>
      <c r="F35" s="22" t="s">
        <v>242</v>
      </c>
      <c r="G35" s="22" t="s">
        <v>243</v>
      </c>
      <c r="H35" s="24">
        <v>7444.98</v>
      </c>
      <c r="I35" s="24">
        <v>7444.98</v>
      </c>
      <c r="J35" s="24"/>
      <c r="K35" s="24"/>
      <c r="L35" s="24">
        <v>7444.98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4" t="s">
        <v>71</v>
      </c>
      <c r="B36" s="22" t="s">
        <v>240</v>
      </c>
      <c r="C36" s="22" t="s">
        <v>241</v>
      </c>
      <c r="D36" s="22" t="s">
        <v>93</v>
      </c>
      <c r="E36" s="22" t="s">
        <v>94</v>
      </c>
      <c r="F36" s="22" t="s">
        <v>242</v>
      </c>
      <c r="G36" s="22" t="s">
        <v>243</v>
      </c>
      <c r="H36" s="24">
        <v>2127.78</v>
      </c>
      <c r="I36" s="24">
        <v>2127.78</v>
      </c>
      <c r="J36" s="24"/>
      <c r="K36" s="24"/>
      <c r="L36" s="24">
        <v>2127.78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4" t="s">
        <v>71</v>
      </c>
      <c r="B37" s="22" t="s">
        <v>244</v>
      </c>
      <c r="C37" s="22" t="s">
        <v>245</v>
      </c>
      <c r="D37" s="22" t="s">
        <v>89</v>
      </c>
      <c r="E37" s="22" t="s">
        <v>90</v>
      </c>
      <c r="F37" s="22" t="s">
        <v>246</v>
      </c>
      <c r="G37" s="22" t="s">
        <v>245</v>
      </c>
      <c r="H37" s="24">
        <v>9926.64</v>
      </c>
      <c r="I37" s="24">
        <v>9926.64</v>
      </c>
      <c r="J37" s="24"/>
      <c r="K37" s="24"/>
      <c r="L37" s="24">
        <v>9926.64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4" t="s">
        <v>71</v>
      </c>
      <c r="B38" s="22" t="s">
        <v>244</v>
      </c>
      <c r="C38" s="22" t="s">
        <v>245</v>
      </c>
      <c r="D38" s="22" t="s">
        <v>93</v>
      </c>
      <c r="E38" s="22" t="s">
        <v>94</v>
      </c>
      <c r="F38" s="22" t="s">
        <v>246</v>
      </c>
      <c r="G38" s="22" t="s">
        <v>245</v>
      </c>
      <c r="H38" s="24">
        <v>2837.04</v>
      </c>
      <c r="I38" s="24">
        <v>2837.04</v>
      </c>
      <c r="J38" s="24"/>
      <c r="K38" s="24"/>
      <c r="L38" s="24">
        <v>2837.04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4" t="s">
        <v>71</v>
      </c>
      <c r="B39" s="22" t="s">
        <v>247</v>
      </c>
      <c r="C39" s="22" t="s">
        <v>248</v>
      </c>
      <c r="D39" s="22" t="s">
        <v>89</v>
      </c>
      <c r="E39" s="22" t="s">
        <v>90</v>
      </c>
      <c r="F39" s="22" t="s">
        <v>249</v>
      </c>
      <c r="G39" s="22" t="s">
        <v>248</v>
      </c>
      <c r="H39" s="24">
        <v>198</v>
      </c>
      <c r="I39" s="24">
        <v>198</v>
      </c>
      <c r="J39" s="24"/>
      <c r="K39" s="24"/>
      <c r="L39" s="24">
        <v>198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4" t="s">
        <v>71</v>
      </c>
      <c r="B40" s="22" t="s">
        <v>247</v>
      </c>
      <c r="C40" s="22" t="s">
        <v>248</v>
      </c>
      <c r="D40" s="22" t="s">
        <v>93</v>
      </c>
      <c r="E40" s="22" t="s">
        <v>94</v>
      </c>
      <c r="F40" s="22" t="s">
        <v>249</v>
      </c>
      <c r="G40" s="22" t="s">
        <v>248</v>
      </c>
      <c r="H40" s="24">
        <v>72</v>
      </c>
      <c r="I40" s="24">
        <v>72</v>
      </c>
      <c r="J40" s="24"/>
      <c r="K40" s="24"/>
      <c r="L40" s="24">
        <v>72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4" t="s">
        <v>71</v>
      </c>
      <c r="B41" s="22" t="s">
        <v>250</v>
      </c>
      <c r="C41" s="22" t="s">
        <v>251</v>
      </c>
      <c r="D41" s="22" t="s">
        <v>89</v>
      </c>
      <c r="E41" s="22" t="s">
        <v>90</v>
      </c>
      <c r="F41" s="22" t="s">
        <v>252</v>
      </c>
      <c r="G41" s="22" t="s">
        <v>251</v>
      </c>
      <c r="H41" s="24">
        <v>15000</v>
      </c>
      <c r="I41" s="24">
        <v>15000</v>
      </c>
      <c r="J41" s="24"/>
      <c r="K41" s="24"/>
      <c r="L41" s="24">
        <v>15000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4" t="s">
        <v>71</v>
      </c>
      <c r="B42" s="22" t="s">
        <v>253</v>
      </c>
      <c r="C42" s="22" t="s">
        <v>254</v>
      </c>
      <c r="D42" s="22" t="s">
        <v>89</v>
      </c>
      <c r="E42" s="22" t="s">
        <v>90</v>
      </c>
      <c r="F42" s="22" t="s">
        <v>255</v>
      </c>
      <c r="G42" s="22" t="s">
        <v>256</v>
      </c>
      <c r="H42" s="24">
        <v>112800</v>
      </c>
      <c r="I42" s="24">
        <v>112800</v>
      </c>
      <c r="J42" s="24"/>
      <c r="K42" s="24"/>
      <c r="L42" s="24">
        <v>112800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4" t="s">
        <v>71</v>
      </c>
      <c r="B43" s="22" t="s">
        <v>257</v>
      </c>
      <c r="C43" s="22" t="s">
        <v>258</v>
      </c>
      <c r="D43" s="22" t="s">
        <v>101</v>
      </c>
      <c r="E43" s="22" t="s">
        <v>102</v>
      </c>
      <c r="F43" s="22" t="s">
        <v>259</v>
      </c>
      <c r="G43" s="22" t="s">
        <v>260</v>
      </c>
      <c r="H43" s="24">
        <v>131349.6</v>
      </c>
      <c r="I43" s="24">
        <v>131349.6</v>
      </c>
      <c r="J43" s="24"/>
      <c r="K43" s="24"/>
      <c r="L43" s="24">
        <v>131349.6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36" t="s">
        <v>123</v>
      </c>
      <c r="B44" s="135"/>
      <c r="C44" s="135"/>
      <c r="D44" s="135"/>
      <c r="E44" s="135"/>
      <c r="F44" s="135"/>
      <c r="G44" s="136"/>
      <c r="H44" s="24">
        <v>2882685.53</v>
      </c>
      <c r="I44" s="24">
        <v>2882685.53</v>
      </c>
      <c r="J44" s="24"/>
      <c r="K44" s="24"/>
      <c r="L44" s="24">
        <v>2882685.53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</sheetData>
  <autoFilter ref="A9:W44">
    <extLst/>
  </autoFilter>
  <mergeCells count="30">
    <mergeCell ref="A3:W3"/>
    <mergeCell ref="A4:G4"/>
    <mergeCell ref="H5:W5"/>
    <mergeCell ref="I6:M6"/>
    <mergeCell ref="N6:P6"/>
    <mergeCell ref="R6:W6"/>
    <mergeCell ref="A44:G44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showZeros="0" workbookViewId="0">
      <pane ySplit="1" topLeftCell="A3" activePane="bottomLeft" state="frozen"/>
      <selection/>
      <selection pane="bottomLeft" activeCell="J17" sqref="J17:J26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261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"单位名称："&amp;"中国共产党临沧市委员会机要和保密局"</f>
        <v>单位名称：中国共产党临沧市委员会机要和保密局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172</v>
      </c>
    </row>
    <row r="5" ht="18.75" customHeight="1" spans="1:23">
      <c r="A5" s="11" t="s">
        <v>262</v>
      </c>
      <c r="B5" s="12" t="s">
        <v>186</v>
      </c>
      <c r="C5" s="11" t="s">
        <v>187</v>
      </c>
      <c r="D5" s="11" t="s">
        <v>263</v>
      </c>
      <c r="E5" s="12" t="s">
        <v>188</v>
      </c>
      <c r="F5" s="12" t="s">
        <v>189</v>
      </c>
      <c r="G5" s="12" t="s">
        <v>264</v>
      </c>
      <c r="H5" s="12" t="s">
        <v>265</v>
      </c>
      <c r="I5" s="32" t="s">
        <v>56</v>
      </c>
      <c r="J5" s="13" t="s">
        <v>266</v>
      </c>
      <c r="K5" s="14"/>
      <c r="L5" s="14"/>
      <c r="M5" s="15"/>
      <c r="N5" s="13" t="s">
        <v>194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200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6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267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268</v>
      </c>
      <c r="D10" s="22"/>
      <c r="E10" s="22"/>
      <c r="F10" s="22"/>
      <c r="G10" s="22"/>
      <c r="H10" s="22"/>
      <c r="I10" s="24">
        <v>140000</v>
      </c>
      <c r="J10" s="24">
        <v>140000</v>
      </c>
      <c r="K10" s="24">
        <v>140000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269</v>
      </c>
      <c r="B11" s="122" t="s">
        <v>270</v>
      </c>
      <c r="C11" s="22" t="s">
        <v>268</v>
      </c>
      <c r="D11" s="122" t="s">
        <v>71</v>
      </c>
      <c r="E11" s="122" t="s">
        <v>91</v>
      </c>
      <c r="F11" s="122" t="s">
        <v>92</v>
      </c>
      <c r="G11" s="122" t="s">
        <v>238</v>
      </c>
      <c r="H11" s="122" t="s">
        <v>239</v>
      </c>
      <c r="I11" s="24">
        <v>66400</v>
      </c>
      <c r="J11" s="24">
        <v>66400</v>
      </c>
      <c r="K11" s="24">
        <v>66400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2" t="s">
        <v>269</v>
      </c>
      <c r="B12" s="122" t="s">
        <v>270</v>
      </c>
      <c r="C12" s="22" t="s">
        <v>268</v>
      </c>
      <c r="D12" s="122" t="s">
        <v>71</v>
      </c>
      <c r="E12" s="122" t="s">
        <v>91</v>
      </c>
      <c r="F12" s="122" t="s">
        <v>92</v>
      </c>
      <c r="G12" s="122" t="s">
        <v>271</v>
      </c>
      <c r="H12" s="122" t="s">
        <v>272</v>
      </c>
      <c r="I12" s="24">
        <v>20000</v>
      </c>
      <c r="J12" s="24">
        <v>20000</v>
      </c>
      <c r="K12" s="24">
        <v>20000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269</v>
      </c>
      <c r="B13" s="122" t="s">
        <v>270</v>
      </c>
      <c r="C13" s="22" t="s">
        <v>268</v>
      </c>
      <c r="D13" s="122" t="s">
        <v>71</v>
      </c>
      <c r="E13" s="122" t="s">
        <v>91</v>
      </c>
      <c r="F13" s="122" t="s">
        <v>92</v>
      </c>
      <c r="G13" s="122" t="s">
        <v>273</v>
      </c>
      <c r="H13" s="122" t="s">
        <v>274</v>
      </c>
      <c r="I13" s="24">
        <v>20000</v>
      </c>
      <c r="J13" s="24">
        <v>20000</v>
      </c>
      <c r="K13" s="24">
        <v>20000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2" t="s">
        <v>269</v>
      </c>
      <c r="B14" s="122" t="s">
        <v>270</v>
      </c>
      <c r="C14" s="22" t="s">
        <v>268</v>
      </c>
      <c r="D14" s="122" t="s">
        <v>71</v>
      </c>
      <c r="E14" s="122" t="s">
        <v>91</v>
      </c>
      <c r="F14" s="122" t="s">
        <v>92</v>
      </c>
      <c r="G14" s="122" t="s">
        <v>275</v>
      </c>
      <c r="H14" s="122" t="s">
        <v>276</v>
      </c>
      <c r="I14" s="24">
        <v>6000</v>
      </c>
      <c r="J14" s="24">
        <v>6000</v>
      </c>
      <c r="K14" s="24">
        <v>6000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269</v>
      </c>
      <c r="B15" s="122" t="s">
        <v>270</v>
      </c>
      <c r="C15" s="22" t="s">
        <v>268</v>
      </c>
      <c r="D15" s="122" t="s">
        <v>71</v>
      </c>
      <c r="E15" s="122" t="s">
        <v>91</v>
      </c>
      <c r="F15" s="122" t="s">
        <v>92</v>
      </c>
      <c r="G15" s="122" t="s">
        <v>252</v>
      </c>
      <c r="H15" s="122" t="s">
        <v>251</v>
      </c>
      <c r="I15" s="24">
        <v>10000</v>
      </c>
      <c r="J15" s="24">
        <v>10000</v>
      </c>
      <c r="K15" s="24">
        <v>10000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2" t="s">
        <v>269</v>
      </c>
      <c r="B16" s="122" t="s">
        <v>270</v>
      </c>
      <c r="C16" s="22" t="s">
        <v>268</v>
      </c>
      <c r="D16" s="122" t="s">
        <v>71</v>
      </c>
      <c r="E16" s="122" t="s">
        <v>91</v>
      </c>
      <c r="F16" s="122" t="s">
        <v>92</v>
      </c>
      <c r="G16" s="122" t="s">
        <v>234</v>
      </c>
      <c r="H16" s="122" t="s">
        <v>235</v>
      </c>
      <c r="I16" s="24">
        <v>14000</v>
      </c>
      <c r="J16" s="24">
        <v>14000</v>
      </c>
      <c r="K16" s="24">
        <v>14000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269</v>
      </c>
      <c r="B17" s="122" t="s">
        <v>270</v>
      </c>
      <c r="C17" s="22" t="s">
        <v>268</v>
      </c>
      <c r="D17" s="122" t="s">
        <v>71</v>
      </c>
      <c r="E17" s="122" t="s">
        <v>91</v>
      </c>
      <c r="F17" s="122" t="s">
        <v>92</v>
      </c>
      <c r="G17" s="122" t="s">
        <v>277</v>
      </c>
      <c r="H17" s="122" t="s">
        <v>278</v>
      </c>
      <c r="I17" s="24">
        <v>3600</v>
      </c>
      <c r="J17" s="24">
        <v>3600</v>
      </c>
      <c r="K17" s="24">
        <v>3600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279</v>
      </c>
      <c r="D18" s="26"/>
      <c r="E18" s="26"/>
      <c r="F18" s="26"/>
      <c r="G18" s="26"/>
      <c r="H18" s="26"/>
      <c r="I18" s="24">
        <v>560</v>
      </c>
      <c r="J18" s="24"/>
      <c r="K18" s="24"/>
      <c r="L18" s="24"/>
      <c r="M18" s="24"/>
      <c r="N18" s="24"/>
      <c r="O18" s="24"/>
      <c r="P18" s="24"/>
      <c r="Q18" s="24"/>
      <c r="R18" s="24">
        <v>560</v>
      </c>
      <c r="S18" s="24"/>
      <c r="T18" s="24"/>
      <c r="U18" s="24"/>
      <c r="V18" s="24"/>
      <c r="W18" s="24">
        <v>560</v>
      </c>
    </row>
    <row r="19" ht="18.75" customHeight="1" spans="1:23">
      <c r="A19" s="122" t="s">
        <v>280</v>
      </c>
      <c r="B19" s="122" t="s">
        <v>281</v>
      </c>
      <c r="C19" s="22" t="s">
        <v>279</v>
      </c>
      <c r="D19" s="122" t="s">
        <v>71</v>
      </c>
      <c r="E19" s="122" t="s">
        <v>95</v>
      </c>
      <c r="F19" s="122" t="s">
        <v>96</v>
      </c>
      <c r="G19" s="122" t="s">
        <v>238</v>
      </c>
      <c r="H19" s="122" t="s">
        <v>239</v>
      </c>
      <c r="I19" s="24">
        <v>560</v>
      </c>
      <c r="J19" s="24"/>
      <c r="K19" s="24"/>
      <c r="L19" s="24"/>
      <c r="M19" s="24"/>
      <c r="N19" s="24"/>
      <c r="O19" s="24"/>
      <c r="P19" s="24"/>
      <c r="Q19" s="24"/>
      <c r="R19" s="24">
        <v>560</v>
      </c>
      <c r="S19" s="24"/>
      <c r="T19" s="24"/>
      <c r="U19" s="24"/>
      <c r="V19" s="24"/>
      <c r="W19" s="24">
        <v>560</v>
      </c>
    </row>
    <row r="20" ht="18.75" customHeight="1" spans="1:23">
      <c r="A20" s="26"/>
      <c r="B20" s="26"/>
      <c r="C20" s="22" t="s">
        <v>282</v>
      </c>
      <c r="D20" s="26"/>
      <c r="E20" s="26"/>
      <c r="F20" s="26"/>
      <c r="G20" s="26"/>
      <c r="H20" s="26"/>
      <c r="I20" s="24">
        <v>140000</v>
      </c>
      <c r="J20" s="24">
        <v>140000</v>
      </c>
      <c r="K20" s="24">
        <v>140000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2" t="s">
        <v>280</v>
      </c>
      <c r="B21" s="122" t="s">
        <v>283</v>
      </c>
      <c r="C21" s="22" t="s">
        <v>282</v>
      </c>
      <c r="D21" s="122" t="s">
        <v>71</v>
      </c>
      <c r="E21" s="122" t="s">
        <v>91</v>
      </c>
      <c r="F21" s="122" t="s">
        <v>92</v>
      </c>
      <c r="G21" s="122" t="s">
        <v>238</v>
      </c>
      <c r="H21" s="122" t="s">
        <v>239</v>
      </c>
      <c r="I21" s="24">
        <v>41400</v>
      </c>
      <c r="J21" s="24">
        <v>41400</v>
      </c>
      <c r="K21" s="24">
        <v>41400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2" t="s">
        <v>280</v>
      </c>
      <c r="B22" s="122" t="s">
        <v>283</v>
      </c>
      <c r="C22" s="22" t="s">
        <v>282</v>
      </c>
      <c r="D22" s="122" t="s">
        <v>71</v>
      </c>
      <c r="E22" s="122" t="s">
        <v>91</v>
      </c>
      <c r="F22" s="122" t="s">
        <v>92</v>
      </c>
      <c r="G22" s="122" t="s">
        <v>271</v>
      </c>
      <c r="H22" s="122" t="s">
        <v>272</v>
      </c>
      <c r="I22" s="24">
        <v>40000</v>
      </c>
      <c r="J22" s="24">
        <v>40000</v>
      </c>
      <c r="K22" s="24">
        <v>40000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2" t="s">
        <v>280</v>
      </c>
      <c r="B23" s="122" t="s">
        <v>283</v>
      </c>
      <c r="C23" s="22" t="s">
        <v>282</v>
      </c>
      <c r="D23" s="122" t="s">
        <v>71</v>
      </c>
      <c r="E23" s="122" t="s">
        <v>91</v>
      </c>
      <c r="F23" s="122" t="s">
        <v>92</v>
      </c>
      <c r="G23" s="122" t="s">
        <v>273</v>
      </c>
      <c r="H23" s="122" t="s">
        <v>274</v>
      </c>
      <c r="I23" s="24">
        <v>30000</v>
      </c>
      <c r="J23" s="24">
        <v>30000</v>
      </c>
      <c r="K23" s="24">
        <v>30000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2" t="s">
        <v>280</v>
      </c>
      <c r="B24" s="122" t="s">
        <v>283</v>
      </c>
      <c r="C24" s="22" t="s">
        <v>282</v>
      </c>
      <c r="D24" s="122" t="s">
        <v>71</v>
      </c>
      <c r="E24" s="122" t="s">
        <v>91</v>
      </c>
      <c r="F24" s="122" t="s">
        <v>92</v>
      </c>
      <c r="G24" s="122" t="s">
        <v>252</v>
      </c>
      <c r="H24" s="122" t="s">
        <v>251</v>
      </c>
      <c r="I24" s="24">
        <v>11000</v>
      </c>
      <c r="J24" s="24">
        <v>11000</v>
      </c>
      <c r="K24" s="24">
        <v>11000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2" t="s">
        <v>280</v>
      </c>
      <c r="B25" s="122" t="s">
        <v>283</v>
      </c>
      <c r="C25" s="22" t="s">
        <v>282</v>
      </c>
      <c r="D25" s="122" t="s">
        <v>71</v>
      </c>
      <c r="E25" s="122" t="s">
        <v>91</v>
      </c>
      <c r="F25" s="122" t="s">
        <v>92</v>
      </c>
      <c r="G25" s="122" t="s">
        <v>234</v>
      </c>
      <c r="H25" s="122" t="s">
        <v>235</v>
      </c>
      <c r="I25" s="24">
        <v>14000</v>
      </c>
      <c r="J25" s="24">
        <v>14000</v>
      </c>
      <c r="K25" s="24">
        <v>14000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2" t="s">
        <v>280</v>
      </c>
      <c r="B26" s="122" t="s">
        <v>283</v>
      </c>
      <c r="C26" s="22" t="s">
        <v>282</v>
      </c>
      <c r="D26" s="122" t="s">
        <v>71</v>
      </c>
      <c r="E26" s="122" t="s">
        <v>91</v>
      </c>
      <c r="F26" s="122" t="s">
        <v>92</v>
      </c>
      <c r="G26" s="122" t="s">
        <v>277</v>
      </c>
      <c r="H26" s="122" t="s">
        <v>278</v>
      </c>
      <c r="I26" s="24">
        <v>3600</v>
      </c>
      <c r="J26" s="24">
        <v>3600</v>
      </c>
      <c r="K26" s="24">
        <v>3600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36" t="s">
        <v>123</v>
      </c>
      <c r="B27" s="37"/>
      <c r="C27" s="37"/>
      <c r="D27" s="37"/>
      <c r="E27" s="37"/>
      <c r="F27" s="37"/>
      <c r="G27" s="37"/>
      <c r="H27" s="38"/>
      <c r="I27" s="24">
        <v>280560</v>
      </c>
      <c r="J27" s="24">
        <v>280000</v>
      </c>
      <c r="K27" s="24">
        <v>280000</v>
      </c>
      <c r="L27" s="24"/>
      <c r="M27" s="24"/>
      <c r="N27" s="24"/>
      <c r="O27" s="24"/>
      <c r="P27" s="24"/>
      <c r="Q27" s="24"/>
      <c r="R27" s="24">
        <v>560</v>
      </c>
      <c r="S27" s="24"/>
      <c r="T27" s="24"/>
      <c r="U27" s="24"/>
      <c r="V27" s="24"/>
      <c r="W27" s="24">
        <v>560</v>
      </c>
    </row>
  </sheetData>
  <autoFilter ref="A9:W27">
    <extLst/>
  </autoFilter>
  <mergeCells count="28">
    <mergeCell ref="A3:W3"/>
    <mergeCell ref="A4:H4"/>
    <mergeCell ref="J5:M5"/>
    <mergeCell ref="N5:P5"/>
    <mergeCell ref="R5:W5"/>
    <mergeCell ref="A27:H2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4"/>
  <sheetViews>
    <sheetView showZeros="0" workbookViewId="0">
      <pane ySplit="1" topLeftCell="A2" activePane="bottomLeft" state="frozen"/>
      <selection/>
      <selection pane="bottomLeft" activeCell="H32" sqref="H3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284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"单位名称："&amp;"中国共产党临沧市委员会机要和保密局"</f>
        <v>单位名称：中国共产党临沧市委员会机要和保密局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285</v>
      </c>
      <c r="B5" s="48" t="s">
        <v>286</v>
      </c>
      <c r="C5" s="48" t="s">
        <v>287</v>
      </c>
      <c r="D5" s="48" t="s">
        <v>288</v>
      </c>
      <c r="E5" s="48" t="s">
        <v>289</v>
      </c>
      <c r="F5" s="55" t="s">
        <v>290</v>
      </c>
      <c r="G5" s="48" t="s">
        <v>291</v>
      </c>
      <c r="H5" s="55" t="s">
        <v>292</v>
      </c>
      <c r="I5" s="55" t="s">
        <v>293</v>
      </c>
      <c r="J5" s="48" t="s">
        <v>294</v>
      </c>
    </row>
    <row r="6" ht="18.75" customHeight="1" spans="1:10">
      <c r="A6" s="119">
        <v>1</v>
      </c>
      <c r="B6" s="119">
        <v>2</v>
      </c>
      <c r="C6" s="119">
        <v>3</v>
      </c>
      <c r="D6" s="119">
        <v>4</v>
      </c>
      <c r="E6" s="119">
        <v>5</v>
      </c>
      <c r="F6" s="119">
        <v>6</v>
      </c>
      <c r="G6" s="119">
        <v>7</v>
      </c>
      <c r="H6" s="119">
        <v>8</v>
      </c>
      <c r="I6" s="119">
        <v>9</v>
      </c>
      <c r="J6" s="119">
        <v>10</v>
      </c>
    </row>
    <row r="7" ht="18.75" customHeight="1" spans="1:10">
      <c r="A7" s="35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51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7" t="s">
        <v>268</v>
      </c>
      <c r="B9" s="22" t="s">
        <v>295</v>
      </c>
      <c r="C9" s="22" t="s">
        <v>296</v>
      </c>
      <c r="D9" s="22" t="s">
        <v>297</v>
      </c>
      <c r="E9" s="35"/>
      <c r="F9" s="22"/>
      <c r="G9" s="35"/>
      <c r="H9" s="22"/>
      <c r="I9" s="22"/>
      <c r="J9" s="35"/>
    </row>
    <row r="10" ht="18.75" customHeight="1" spans="1:10">
      <c r="A10" s="217" t="s">
        <v>268</v>
      </c>
      <c r="B10" s="22" t="s">
        <v>295</v>
      </c>
      <c r="C10" s="22" t="s">
        <v>296</v>
      </c>
      <c r="D10" s="22" t="s">
        <v>297</v>
      </c>
      <c r="E10" s="35"/>
      <c r="F10" s="22"/>
      <c r="G10" s="35"/>
      <c r="H10" s="22"/>
      <c r="I10" s="22"/>
      <c r="J10" s="35"/>
    </row>
    <row r="11" ht="18.75" customHeight="1" spans="1:10">
      <c r="A11" s="217" t="s">
        <v>268</v>
      </c>
      <c r="B11" s="22" t="s">
        <v>295</v>
      </c>
      <c r="C11" s="22" t="s">
        <v>296</v>
      </c>
      <c r="D11" s="22" t="s">
        <v>297</v>
      </c>
      <c r="E11" s="35"/>
      <c r="F11" s="22"/>
      <c r="G11" s="35"/>
      <c r="H11" s="22"/>
      <c r="I11" s="22"/>
      <c r="J11" s="35"/>
    </row>
    <row r="12" ht="18.75" customHeight="1" spans="1:10">
      <c r="A12" s="217" t="s">
        <v>268</v>
      </c>
      <c r="B12" s="22" t="s">
        <v>295</v>
      </c>
      <c r="C12" s="22" t="s">
        <v>296</v>
      </c>
      <c r="D12" s="22" t="s">
        <v>298</v>
      </c>
      <c r="E12" s="35"/>
      <c r="F12" s="22"/>
      <c r="G12" s="35"/>
      <c r="H12" s="22"/>
      <c r="I12" s="22"/>
      <c r="J12" s="35"/>
    </row>
    <row r="13" ht="18.75" customHeight="1" spans="1:10">
      <c r="A13" s="217" t="s">
        <v>268</v>
      </c>
      <c r="B13" s="22" t="s">
        <v>295</v>
      </c>
      <c r="C13" s="22" t="s">
        <v>299</v>
      </c>
      <c r="D13" s="22" t="s">
        <v>300</v>
      </c>
      <c r="E13" s="35"/>
      <c r="F13" s="22"/>
      <c r="G13" s="35"/>
      <c r="H13" s="22"/>
      <c r="I13" s="22"/>
      <c r="J13" s="35"/>
    </row>
    <row r="14" ht="18.75" customHeight="1" spans="1:10">
      <c r="A14" s="217" t="s">
        <v>268</v>
      </c>
      <c r="B14" s="22" t="s">
        <v>295</v>
      </c>
      <c r="C14" s="22" t="s">
        <v>301</v>
      </c>
      <c r="D14" s="22" t="s">
        <v>302</v>
      </c>
      <c r="E14" s="35"/>
      <c r="F14" s="22"/>
      <c r="G14" s="35"/>
      <c r="H14" s="22"/>
      <c r="I14" s="22"/>
      <c r="J14" s="35"/>
    </row>
    <row r="15" ht="18.75" customHeight="1" spans="1:10">
      <c r="A15" s="217" t="s">
        <v>279</v>
      </c>
      <c r="B15" s="22" t="s">
        <v>303</v>
      </c>
      <c r="C15" s="22" t="s">
        <v>296</v>
      </c>
      <c r="D15" s="22" t="s">
        <v>297</v>
      </c>
      <c r="E15" s="35" t="s">
        <v>304</v>
      </c>
      <c r="F15" s="22" t="s">
        <v>305</v>
      </c>
      <c r="G15" s="35" t="s">
        <v>306</v>
      </c>
      <c r="H15" s="22" t="s">
        <v>307</v>
      </c>
      <c r="I15" s="22" t="s">
        <v>308</v>
      </c>
      <c r="J15" s="35" t="s">
        <v>309</v>
      </c>
    </row>
    <row r="16" ht="18.75" customHeight="1" spans="1:10">
      <c r="A16" s="217" t="s">
        <v>279</v>
      </c>
      <c r="B16" s="22" t="s">
        <v>303</v>
      </c>
      <c r="C16" s="22" t="s">
        <v>296</v>
      </c>
      <c r="D16" s="22" t="s">
        <v>297</v>
      </c>
      <c r="E16" s="35" t="s">
        <v>310</v>
      </c>
      <c r="F16" s="22" t="s">
        <v>305</v>
      </c>
      <c r="G16" s="35" t="s">
        <v>311</v>
      </c>
      <c r="H16" s="22" t="s">
        <v>312</v>
      </c>
      <c r="I16" s="22" t="s">
        <v>308</v>
      </c>
      <c r="J16" s="35" t="s">
        <v>310</v>
      </c>
    </row>
    <row r="17" ht="18.75" customHeight="1" spans="1:10">
      <c r="A17" s="217" t="s">
        <v>279</v>
      </c>
      <c r="B17" s="22" t="s">
        <v>303</v>
      </c>
      <c r="C17" s="22" t="s">
        <v>296</v>
      </c>
      <c r="D17" s="22" t="s">
        <v>297</v>
      </c>
      <c r="E17" s="35" t="s">
        <v>313</v>
      </c>
      <c r="F17" s="22" t="s">
        <v>305</v>
      </c>
      <c r="G17" s="35" t="s">
        <v>306</v>
      </c>
      <c r="H17" s="22" t="s">
        <v>312</v>
      </c>
      <c r="I17" s="22" t="s">
        <v>308</v>
      </c>
      <c r="J17" s="35" t="s">
        <v>313</v>
      </c>
    </row>
    <row r="18" ht="18.75" customHeight="1" spans="1:10">
      <c r="A18" s="217" t="s">
        <v>279</v>
      </c>
      <c r="B18" s="22" t="s">
        <v>303</v>
      </c>
      <c r="C18" s="22" t="s">
        <v>299</v>
      </c>
      <c r="D18" s="22" t="s">
        <v>300</v>
      </c>
      <c r="E18" s="35" t="s">
        <v>314</v>
      </c>
      <c r="F18" s="22" t="s">
        <v>305</v>
      </c>
      <c r="G18" s="35" t="s">
        <v>315</v>
      </c>
      <c r="H18" s="22" t="s">
        <v>316</v>
      </c>
      <c r="I18" s="22" t="s">
        <v>317</v>
      </c>
      <c r="J18" s="35" t="s">
        <v>314</v>
      </c>
    </row>
    <row r="19" ht="18.75" customHeight="1" spans="1:10">
      <c r="A19" s="217" t="s">
        <v>279</v>
      </c>
      <c r="B19" s="22" t="s">
        <v>303</v>
      </c>
      <c r="C19" s="22" t="s">
        <v>301</v>
      </c>
      <c r="D19" s="22" t="s">
        <v>302</v>
      </c>
      <c r="E19" s="35" t="s">
        <v>318</v>
      </c>
      <c r="F19" s="22" t="s">
        <v>305</v>
      </c>
      <c r="G19" s="35" t="s">
        <v>315</v>
      </c>
      <c r="H19" s="22" t="s">
        <v>316</v>
      </c>
      <c r="I19" s="22" t="s">
        <v>317</v>
      </c>
      <c r="J19" s="35" t="s">
        <v>318</v>
      </c>
    </row>
    <row r="20" ht="18.75" customHeight="1" spans="1:10">
      <c r="A20" s="217" t="s">
        <v>282</v>
      </c>
      <c r="B20" s="22" t="s">
        <v>319</v>
      </c>
      <c r="C20" s="22" t="s">
        <v>296</v>
      </c>
      <c r="D20" s="22" t="s">
        <v>297</v>
      </c>
      <c r="E20" s="35"/>
      <c r="F20" s="22"/>
      <c r="G20" s="35"/>
      <c r="H20" s="22"/>
      <c r="I20" s="22"/>
      <c r="J20" s="35"/>
    </row>
    <row r="21" ht="18.75" customHeight="1" spans="1:10">
      <c r="A21" s="217" t="s">
        <v>282</v>
      </c>
      <c r="B21" s="22" t="s">
        <v>319</v>
      </c>
      <c r="C21" s="22" t="s">
        <v>296</v>
      </c>
      <c r="D21" s="22" t="s">
        <v>298</v>
      </c>
      <c r="E21" s="35"/>
      <c r="F21" s="22"/>
      <c r="G21" s="35"/>
      <c r="H21" s="22"/>
      <c r="I21" s="22"/>
      <c r="J21" s="35"/>
    </row>
    <row r="22" ht="18.75" customHeight="1" spans="1:10">
      <c r="A22" s="217" t="s">
        <v>282</v>
      </c>
      <c r="B22" s="22" t="s">
        <v>319</v>
      </c>
      <c r="C22" s="22" t="s">
        <v>296</v>
      </c>
      <c r="D22" s="22" t="s">
        <v>320</v>
      </c>
      <c r="E22" s="35"/>
      <c r="F22" s="22"/>
      <c r="G22" s="35"/>
      <c r="H22" s="22"/>
      <c r="I22" s="22"/>
      <c r="J22" s="35"/>
    </row>
    <row r="23" ht="18.75" customHeight="1" spans="1:10">
      <c r="A23" s="217" t="s">
        <v>282</v>
      </c>
      <c r="B23" s="22" t="s">
        <v>319</v>
      </c>
      <c r="C23" s="22" t="s">
        <v>299</v>
      </c>
      <c r="D23" s="22" t="s">
        <v>300</v>
      </c>
      <c r="E23" s="35"/>
      <c r="F23" s="22"/>
      <c r="G23" s="35"/>
      <c r="H23" s="22"/>
      <c r="I23" s="22"/>
      <c r="J23" s="35"/>
    </row>
    <row r="24" ht="18.75" customHeight="1" spans="1:10">
      <c r="A24" s="217" t="s">
        <v>282</v>
      </c>
      <c r="B24" s="22" t="s">
        <v>319</v>
      </c>
      <c r="C24" s="22" t="s">
        <v>301</v>
      </c>
      <c r="D24" s="22" t="s">
        <v>302</v>
      </c>
      <c r="E24" s="35"/>
      <c r="F24" s="22"/>
      <c r="G24" s="35"/>
      <c r="H24" s="22"/>
      <c r="I24" s="22"/>
      <c r="J24" s="35"/>
    </row>
  </sheetData>
  <mergeCells count="8">
    <mergeCell ref="A3:J3"/>
    <mergeCell ref="A4:H4"/>
    <mergeCell ref="A9:A14"/>
    <mergeCell ref="A15:A19"/>
    <mergeCell ref="A20:A24"/>
    <mergeCell ref="B9:B14"/>
    <mergeCell ref="B15:B19"/>
    <mergeCell ref="B20:B2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2025-03-05T03:10:00Z</dcterms:created>
  <dcterms:modified xsi:type="dcterms:W3CDTF">2025-03-12T01:25:26Z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97EF2A2D7C4F4FB698FAEFD48900F77B</vt:lpwstr>
  </property>
  <property fmtid="{D5CDD505-2E9C-101B-9397-08002B2CF9AE}" pid="3" name="KSOProductBuildVer">
    <vt:lpwstr>2052-11.8.2.12085</vt:lpwstr>
  </property>
</Properties>
</file>