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<sst xmlns="http://schemas.openxmlformats.org/spreadsheetml/2006/main" count="2103" uniqueCount="591">
  <si>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</si>
  <si>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</si>
  <si>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</si>
  <si>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</si>
  <si>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</si>
  <si>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</si>
  <si>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</si>
  <si>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</si>
  <si>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</si>
  <si>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</si>
  <si>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</si>
  <si>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</si>
  <si>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</si>
  <si>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</si>
  <si>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</si>
  <si>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</si>
  <si>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</si>
  <si>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</si>
  <si>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</si>
  <si>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</si>
  <si>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</si>
  <si>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</si>
  <si>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</si>
  <si>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</si>
  <si>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</si>
  <si>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</si>
  <si>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</si>
  <si>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</si>
  <si>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</si>
  <si>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</si>
  <si>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</si>
  <si>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</si>
  <si>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</si>
  <si>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</si>
  <si>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</si>
  <si>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</si>
  <si>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</si>
  <si>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</si>
  <si>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</si>
  <si>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</si>
  <si>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</si>
  <si>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</si>
  <si>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</si>
  <si>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</si>
  <si>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</si>
  <si>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</si>
  <si>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</si>
  <si>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</si>
  <si>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</si>
  <si>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</si>
  <si>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</si>
  <si>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</si>
  <si>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</si>
  <si>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</si>
  <si>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</si>
  <si>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</si>
  <si>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</si>
  <si>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</si>
  <si>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</si>
  <si>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</si>
  <si>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</si>
  <si>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</si>
  <si>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</si>
  <si>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</si>
  <si>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</si>
  <si>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</si>
  <si>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</si>
  <si>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</si>
  <si>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</si>
  <si>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</si>
  <si>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188</t>
  </si>
  <si>
    <t>中国共产党临沧市委员会组织部</t>
  </si>
  <si>
    <t>188001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</si>
  <si>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</si>
  <si>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</si>
  <si>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</si>
  <si>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</si>
  <si>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</si>
  <si>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</si>
  <si>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</si>
  <si>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</si>
  <si>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</si>
  <si>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</si>
  <si>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</si>
  <si>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</si>
  <si>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</si>
  <si>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</si>
  <si>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20132</t>
  </si>
  <si>
    <t>组织事务</t>
  </si>
  <si>
    <t>2013201</t>
  </si>
  <si>
    <t>行政运行</t>
  </si>
  <si>
    <t>2013202</t>
  </si>
  <si>
    <t>一般行政管理事务</t>
  </si>
  <si>
    <t>2013250</t>
  </si>
  <si>
    <t>事业运行</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</si>
  <si>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</si>
  <si>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</si>
  <si>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</si>
  <si>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</si>
  <si>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</si>
  <si>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</si>
  <si>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</si>
  <si>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</si>
  <si>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</si>
  <si>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</si>
  <si>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</si>
  <si>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</si>
  <si>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</si>
  <si>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</si>
  <si>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</si>
  <si>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</si>
  <si>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</si>
  <si>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</si>
  <si>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</si>
  <si>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</si>
  <si>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</si>
  <si>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</si>
  <si>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</si>
  <si>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</si>
  <si>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</si>
  <si>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</si>
  <si>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</si>
  <si>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</si>
  <si>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</si>
  <si>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</si>
  <si>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</si>
  <si>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</si>
  <si>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</si>
  <si>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</si>
  <si>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</si>
  <si>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</si>
  <si>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</si>
  <si>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</si>
  <si>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</si>
  <si>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</si>
  <si>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</si>
  <si>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</si>
  <si>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</si>
  <si>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</si>
  <si>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</si>
  <si>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</si>
  <si>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</si>
  <si>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</si>
  <si>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</si>
  <si>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</si>
  <si>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</si>
  <si>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</si>
  <si>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</si>
  <si>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</si>
  <si>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</si>
  <si>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</si>
  <si>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</si>
  <si>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</si>
  <si>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</si>
  <si>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</si>
  <si>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</si>
  <si>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</si>
  <si>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</si>
  <si>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</si>
  <si>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</si>
  <si>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</si>
  <si>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</si>
  <si>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</si>
  <si>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</si>
  <si>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</si>
  <si>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</si>
  <si>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</si>
  <si>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</si>
  <si>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</si>
  <si>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</si>
  <si>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</si>
  <si>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</si>
  <si>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</si>
  <si>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</si>
  <si>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</si>
  <si>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</si>
  <si>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</si>
  <si>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</si>
  <si>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</si>
  <si>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</si>
  <si>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</si>
  <si>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</si>
  <si>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</si>
  <si>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</si>
  <si>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</si>
  <si>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</si>
  <si>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</si>
  <si>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</si>
  <si>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</si>
  <si>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</si>
  <si>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</si>
  <si>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</si>
  <si>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</si>
  <si>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</si>
  <si>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</si>
  <si>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</si>
  <si>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</si>
  <si>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</si>
  <si>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</si>
  <si>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</si>
  <si>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</si>
  <si>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</si>
  <si>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</si>
  <si>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</si>
  <si>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530900210000000002572</t>
  </si>
  <si>
    <t>事业人员支出工资</t>
  </si>
  <si>
    <t>30101</t>
  </si>
  <si>
    <t>基本工资</t>
  </si>
  <si>
    <t>530900210000000002571</t>
  </si>
  <si>
    <t>行政人员支出工资</t>
  </si>
  <si>
    <t>30102</t>
  </si>
  <si>
    <t>津贴补贴</t>
  </si>
  <si>
    <t>30103</t>
  </si>
  <si>
    <t>奖金</t>
  </si>
  <si>
    <t>530900231100001485202</t>
  </si>
  <si>
    <t>行政人员绩效考核奖</t>
  </si>
  <si>
    <t>30107</t>
  </si>
  <si>
    <t>绩效工资</t>
  </si>
  <si>
    <t>530900231100001485203</t>
  </si>
  <si>
    <t>绩效工资（2017年提高标准部分）</t>
  </si>
  <si>
    <t>530900210000000002573</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</si>
  <si>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</si>
  <si>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</si>
  <si>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</si>
  <si>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</si>
  <si>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</si>
  <si>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</si>
  <si>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</si>
  <si>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</si>
  <si>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</si>
  <si>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</si>
  <si>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</si>
  <si>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</si>
  <si>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</si>
  <si>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530900210000000002574</t>
  </si>
  <si>
    <t>30113</t>
  </si>
  <si>
    <t>530900210000000002582</t>
  </si>
  <si>
    <t>一般公用经费</t>
  </si>
  <si>
    <t>30201</t>
  </si>
  <si>
    <t>办公费</t>
  </si>
  <si>
    <t>530900210000000002581</t>
  </si>
  <si>
    <t>离退休公用经费</t>
  </si>
  <si>
    <t>530900210000000002583</t>
  </si>
  <si>
    <t>职工教育经费</t>
  </si>
  <si>
    <t>30216</t>
  </si>
  <si>
    <t>培训费</t>
  </si>
  <si>
    <t>530900210000000002579</t>
  </si>
  <si>
    <t>工会经费</t>
  </si>
  <si>
    <t>30228</t>
  </si>
  <si>
    <t>530900210000000002580</t>
  </si>
  <si>
    <t>福利费</t>
  </si>
  <si>
    <t>30229</t>
  </si>
  <si>
    <t>530900210000000002576</t>
  </si>
  <si>
    <t>公务用车运行维护费</t>
  </si>
  <si>
    <t>30231</t>
  </si>
  <si>
    <t>530900210000000002577</t>
  </si>
  <si>
    <t>行政人员公务交通补贴</t>
  </si>
  <si>
    <t>30239</t>
  </si>
  <si>
    <t>其他交通费用</t>
  </si>
  <si>
    <t>530900210000000002575</t>
  </si>
  <si>
    <t>离退休费</t>
  </si>
  <si>
    <t>30301</t>
  </si>
  <si>
    <t>离休费</t>
  </si>
  <si>
    <t>30302</t>
  </si>
  <si>
    <t>退休费</t>
  </si>
  <si>
    <t>530900231100001487416</t>
  </si>
  <si>
    <t>离休人员医疗统筹费</t>
  </si>
  <si>
    <t>30307</t>
  </si>
  <si>
    <t>医疗费补助</t>
  </si>
  <si>
    <t>530900251100003657259</t>
  </si>
  <si>
    <t>遗属补助经费</t>
  </si>
  <si>
    <t>30305</t>
  </si>
  <si>
    <t>生活补助</t>
  </si>
  <si>
    <t>预算05-1表</t>
  </si>
  <si>
    <t>项目分类</t>
  </si>
  <si>
    <t>项目单位</t>
  </si>
  <si>
    <t>经济科目编码</t>
  </si>
  <si>
    <t>经济科目名称</t>
  </si>
  <si>
    <t>本年拨款</t>
  </si>
  <si>
    <t>其中：本次下达</t>
  </si>
  <si>
    <t>“清廉云南”建设“临沧实践”干部管理工作经费</t>
  </si>
  <si>
    <t>专项业务类</t>
  </si>
  <si>
    <t>530900231100002383788</t>
  </si>
  <si>
    <t>30211</t>
  </si>
  <si>
    <t>差旅费</t>
  </si>
  <si>
    <t>30213</t>
  </si>
  <si>
    <t>维修（护）费</t>
  </si>
  <si>
    <t>30227</t>
  </si>
  <si>
    <t>委托业务费</t>
  </si>
  <si>
    <t>31007</t>
  </si>
  <si>
    <t>信息网络及软件购置更新</t>
  </si>
  <si>
    <t>“兴临人才”工作经费</t>
  </si>
  <si>
    <t>530900251100003844154</t>
  </si>
  <si>
    <t>春节慰问经费</t>
  </si>
  <si>
    <t>事业发展类</t>
  </si>
  <si>
    <t>530900221100000777785</t>
  </si>
  <si>
    <t>30202</t>
  </si>
  <si>
    <t>印刷费</t>
  </si>
  <si>
    <t>春节慰问资金</t>
  </si>
  <si>
    <t>530900251100003991627</t>
  </si>
  <si>
    <t>党建工作（含换届工作经费）经费</t>
  </si>
  <si>
    <t>530900200000000000157</t>
  </si>
  <si>
    <t>30215</t>
  </si>
  <si>
    <t>会议费</t>
  </si>
  <si>
    <t>30217</t>
  </si>
  <si>
    <t>干部工作（新）经费</t>
  </si>
  <si>
    <t>530900251100003944805</t>
  </si>
  <si>
    <t>30399</t>
  </si>
  <si>
    <t>其他对个人和家庭的补助</t>
  </si>
  <si>
    <t>人才工作经费</t>
  </si>
  <si>
    <t>530900200000000000226</t>
  </si>
  <si>
    <t>30207</t>
  </si>
  <si>
    <t>邮电费</t>
  </si>
  <si>
    <t>信息网络建设工作经费</t>
  </si>
  <si>
    <t>530900200000000001323</t>
  </si>
  <si>
    <t>31002</t>
  </si>
  <si>
    <t>办公设备购置</t>
  </si>
  <si>
    <t>一次性安家经费</t>
  </si>
  <si>
    <t>530900251100003688936</t>
  </si>
  <si>
    <t>驻村工作队管理工作经费</t>
  </si>
  <si>
    <t>530900231100002086009</t>
  </si>
  <si>
    <t>预算05-2表</t>
  </si>
  <si>
    <t>单位名称、项目名称</t>
  </si>
  <si>
    <t>项目年度绩效目标</t>
  </si>
  <si>
    <t>一级指标</t>
  </si>
  <si>
    <t>二级指标</t>
  </si>
  <si>
    <t>三级指标</t>
  </si>
  <si>
    <t>指标性质</t>
  </si>
  <si>
    <t>指标值</t>
  </si>
  <si>
    <t>度量单位</t>
  </si>
  <si>
    <t>指标属性</t>
  </si>
  <si>
    <t>指标内容</t>
  </si>
  <si>
    <t>根据《临沧市“兴临人才”支持计划实施办法》政策规定，按市委组织部负责的临沧学者专项（每年评选不超过3名），特色人才项目工程（按一类项目、二类项目、三类项目每年评选不超过10个），根据评审结果，2025年需预算临沧学者专项3人，特色人才项目工程10个。</t>
  </si>
  <si>
    <t>产出指标</t>
  </si>
  <si>
    <t>数量指标</t>
  </si>
  <si>
    <t>一次性生活补助人数</t>
  </si>
  <si>
    <t>=</t>
  </si>
  <si>
    <t>人</t>
  </si>
  <si>
    <t>定量指标</t>
  </si>
  <si>
    <t>反映享受一次性生活补助人数</t>
  </si>
  <si>
    <t>特色人才项目工程类别数量</t>
  </si>
  <si>
    <t>&gt;=</t>
  </si>
  <si>
    <t>项</t>
  </si>
  <si>
    <t>反映特色人才工作工程各类别数</t>
  </si>
  <si>
    <t>成本指标</t>
  </si>
  <si>
    <t>经济成本指标</t>
  </si>
  <si>
    <t>7200</t>
  </si>
  <si>
    <t>元/人·次</t>
  </si>
  <si>
    <t>反映D类个人专项资金人均补助数</t>
  </si>
  <si>
    <t>效益指标</t>
  </si>
  <si>
    <t>社会效益</t>
  </si>
  <si>
    <t>通过开展人才专项评审，培育壮大各领域人才队伍；通过开展特色人才项目评审，形成一批优势明显、特色鲜明、成效突出的特色人才项目，发挥典型示范带动作用。</t>
  </si>
  <si>
    <t>显著</t>
  </si>
  <si>
    <t>是/否</t>
  </si>
  <si>
    <t>定性指标</t>
  </si>
  <si>
    <t>通过人才发挥作用，带动项目实施成效明显</t>
  </si>
  <si>
    <t>满意度指标</t>
  </si>
  <si>
    <t>服务对象满意度</t>
  </si>
  <si>
    <t>95</t>
  </si>
  <si>
    <t>%</t>
  </si>
  <si>
    <t>反映服务对象满意度</t>
  </si>
  <si>
    <t>驻村工作队员管理办公室办公经费及队员生活补助巩固拓展脱贫攻坚成果，全面推进乡村振兴，切实加强和保障驻村工作队管理服务工作，开展驻村工作队员的管理、考核。落实省市关于驻村工作队员生活补助的待遇政策要求，切实加强对驻村工作队员关心关爱，促进工作队员履职。</t>
  </si>
  <si>
    <t>获补对象数</t>
  </si>
  <si>
    <t>200</t>
  </si>
  <si>
    <t>人(人次、家)</t>
  </si>
  <si>
    <t>反映获补助人员的数量情况。</t>
  </si>
  <si>
    <t>政策宣传次数</t>
  </si>
  <si>
    <t>次</t>
  </si>
  <si>
    <t>反映补助政策的宣传力度情况。</t>
  </si>
  <si>
    <t>质量指标</t>
  </si>
  <si>
    <t>获补对象准确率</t>
  </si>
  <si>
    <t>100</t>
  </si>
  <si>
    <t>反映获补助对象认定的准确性情况。
获补对象准确率=抽检符合标准的补助对象数/抽检实际补助对象数*100%</t>
  </si>
  <si>
    <t>兑现准确率</t>
  </si>
  <si>
    <t>反映补助准确发放的情况。
补助兑现准确率=补助兑付额/应付额*100%</t>
  </si>
  <si>
    <t>补助事项公示度</t>
  </si>
  <si>
    <t>反映补助事项在特定渠道按规定进行公示的情况。
补助事项公示度=按规定公布事项/按规定应公布事项*100%</t>
  </si>
  <si>
    <t>政策知晓率</t>
  </si>
  <si>
    <t>反映补助政策的宣传效果情况。
政策知晓率=调查中补助政策知晓人数/调查总人数*100%</t>
  </si>
  <si>
    <t>生活状况改善</t>
  </si>
  <si>
    <t>反映补助促进受助对象生活状况改善的情况。</t>
  </si>
  <si>
    <t>受益对象满意度</t>
  </si>
  <si>
    <t>反映获补助受益对象的满意程度。</t>
  </si>
  <si>
    <t>为进一步巩固拓展“清廉云南”建设“临沧实践”成果，深入开展“躺平式”干部专项整治和干部担当作为“激励行动”，激发广大干部干事创业活力。推进全市干部管理、干部监督工作信息化、精准化、智慧化，用数字化手段全面提升全市组织人事管理能力和水平，为市委党的建设、干部队伍建设决策提供资政参考。</t>
  </si>
  <si>
    <t>信息系统建设变更率</t>
  </si>
  <si>
    <t>&lt;=</t>
  </si>
  <si>
    <t>10</t>
  </si>
  <si>
    <t>反映信息系统建设过程中对质量的控制情况。
信息系统建设变更率=（建设过程中变更内容/计划建设内容）*100%。</t>
  </si>
  <si>
    <t>信息数据安全</t>
  </si>
  <si>
    <t>反映信息系统相关数据安全的保障情况。</t>
  </si>
  <si>
    <t>系统全年正常运行时长</t>
  </si>
  <si>
    <t>8760</t>
  </si>
  <si>
    <t>小时</t>
  </si>
  <si>
    <t>反映信息系统全年正常运行时间情况。</t>
  </si>
  <si>
    <t>可持续影响</t>
  </si>
  <si>
    <t>系统正常使用年限</t>
  </si>
  <si>
    <t>年</t>
  </si>
  <si>
    <t>反映系统正常使用期限。</t>
  </si>
  <si>
    <t>使用人员满意度</t>
  </si>
  <si>
    <t>90</t>
  </si>
  <si>
    <t>反映使用对象对信息系统使用的满意度。
使用人员满意度=（对信息系统满意的使用人员/问卷调查人数）*100%</t>
  </si>
  <si>
    <t>市委领导分别走访慰问老党员、老干部和因公牺牲、因公殉职的优秀基层干部家属；为体现对援临干部人才的关心、关爱和关怀，进一步了解援临干部人才在临沧的工作、学习、生活等情况，根据市委的安排部署，拟于2024年春节前夕开展走访慰问援临干部人才代表、省委联系专家。</t>
  </si>
  <si>
    <t>21</t>
  </si>
  <si>
    <t>反映慰问对象数量情况</t>
  </si>
  <si>
    <t>获补覆盖率</t>
  </si>
  <si>
    <t>慰问覆盖率</t>
  </si>
  <si>
    <t>反映慰问政策的宣传效果情况。</t>
  </si>
  <si>
    <t>反映获慰问对象的满意程度。</t>
  </si>
  <si>
    <t>42</t>
  </si>
  <si>
    <t>时效指标</t>
  </si>
  <si>
    <t>发放及时率</t>
  </si>
  <si>
    <t>反映慰问资金发放时效</t>
  </si>
  <si>
    <t>统筹协调、组织指导全市农村、城市、街道社区、机关、医院、企业、学校等基层党建工作，扎实开展“扩先提中治软”行动，持续深化“五抓五促”，抓好建强边疆党建长廊三年行动年度任务落实，织密建强边疆民族地区基层组织体系，增强党组织政治功能和组织功能。继续组织开展基层党建工作各项基本活动、落实基本保障、召开系列会议、深入一线跟踪指导落实等工作。</t>
  </si>
  <si>
    <t>开展党组织书记示范培训次数</t>
  </si>
  <si>
    <t>2.00</t>
  </si>
  <si>
    <t>2025年工作计划</t>
  </si>
  <si>
    <t>党组织规范化合格率</t>
  </si>
  <si>
    <t>党组织规范化建设合格率</t>
  </si>
  <si>
    <t>全面提升基层党建工作水平，增强党组织政治功能和组织功能。</t>
  </si>
  <si>
    <t>提升</t>
  </si>
  <si>
    <t>基层党组织组织力提升效果</t>
  </si>
  <si>
    <t>党员对党建工作的满意度</t>
  </si>
  <si>
    <t>到2025年，全市组织系统信息化建设与全市组织工作高质量发展需求相适应，现代信息技术在组工各项业务中得到广泛深入运用，基础设施更加完备，信息化建设成效整体显现，数据资源广泛汇集高效共享，数据要素价值充分体现，安全保障能力明显提高，数字化、平台化的信息化能力体系和分级负责、上下联动、整体推进的组织系统信息化工作格局基本形成。</t>
  </si>
  <si>
    <t>平台维护数量</t>
  </si>
  <si>
    <t>4</t>
  </si>
  <si>
    <t>个</t>
  </si>
  <si>
    <t>反映采购（维护）软件的数量，包含原有系统及新增系统的情况。</t>
  </si>
  <si>
    <t>党建指数大数据报告完成数</t>
  </si>
  <si>
    <t>份</t>
  </si>
  <si>
    <t>反映每年党建指数大数据报告的数量情况。</t>
  </si>
  <si>
    <t>档案数字化完成率</t>
  </si>
  <si>
    <t>3500</t>
  </si>
  <si>
    <t>卷</t>
  </si>
  <si>
    <t>反映数字档案是否按计划执行。
系统建设完成率=（系统实际建设完成情况/系统计划建设完成情况）*100%。</t>
  </si>
  <si>
    <t>网络使用安全</t>
  </si>
  <si>
    <t>大组工网、服务型党组织综合服务平台、远程教育站点实现安全、高效运行率100%</t>
  </si>
  <si>
    <t>系统终验时间偏差率</t>
  </si>
  <si>
    <t>反映系统建设最终验收与计划时间的偏差情况。
系统终验时间偏差率=(统建设最终验收时间-计划终验时间)/计划完成时间*100%</t>
  </si>
  <si>
    <t>信息系统运维成本占比</t>
  </si>
  <si>
    <t>8</t>
  </si>
  <si>
    <t>反映信息系统运维成本的控制情况，信息系统运维成本占信息系统建设的比例。</t>
  </si>
  <si>
    <t>成交价包含运维年数</t>
  </si>
  <si>
    <t>反映信息系统建设及运维成本的控制情况。</t>
  </si>
  <si>
    <t>相关网站发挥的作用</t>
  </si>
  <si>
    <t>大组工网、服务型党组织综合服务平台、远程教育站 作用得到充分发挥</t>
  </si>
  <si>
    <t>使用人对相关应用的满意度</t>
  </si>
  <si>
    <t>组织开展临沧市“兴临人才”支持计划各专项，团队的评审评选，培养本地人才，博士服务团服务联系，高层次人才国情省情研修，组织专家人才到基层结对服，组织专家代表开展休假、座谈联谊、体检，对专家进行走访慰问等。</t>
  </si>
  <si>
    <t>引进、培养人才数</t>
  </si>
  <si>
    <t>800</t>
  </si>
  <si>
    <t>入选“兴滇人才支持计划”人才数</t>
  </si>
  <si>
    <t>22</t>
  </si>
  <si>
    <t>反映入选“兴滇人才支持计划”人才的数量情况。</t>
  </si>
  <si>
    <t>入选文化名家</t>
  </si>
  <si>
    <t>反映入选文化名家暨“四个一批”人才的数量情况。</t>
  </si>
  <si>
    <t>入选“兴临人才”支持计划人数</t>
  </si>
  <si>
    <t>30</t>
  </si>
  <si>
    <t>反映““兴临人才””支持计划人数的数量情况。</t>
  </si>
  <si>
    <t>20000</t>
  </si>
  <si>
    <t>人均</t>
  </si>
  <si>
    <t>硕士研究生学历的给予一次性安家补助标准人均2万元。</t>
  </si>
  <si>
    <t>人才贡献率</t>
  </si>
  <si>
    <t>25.5</t>
  </si>
  <si>
    <t>反映人才对临沧的贡献情况,比上年有所增长。（人才资本增长对经济增长的贡献率）。</t>
  </si>
  <si>
    <t>人才满意度</t>
  </si>
  <si>
    <t>各类人才对本部门工作的认可度</t>
  </si>
  <si>
    <t>根据中国临沧市委人才工作领导小组关于印发《临沧市人才招引三年行动计划（2023-2025年）》的通知，硕士研究生学历的给予一次性安家费。</t>
  </si>
  <si>
    <t>补助对象人数</t>
  </si>
  <si>
    <t>提升人才服务经济社会发展支撑能力</t>
  </si>
  <si>
    <t>补助对象满意度</t>
  </si>
  <si>
    <t>为进一步加强全市各级领导班子和干部队伍建设，市委组织部将常态化开展8县（区）及市直部门领导班子和干部队伍调研分析研判工作，并根据市委安排适时启动开展干部考察、考核，公务员职级晋升、录用、遴选、调任等工作；统一制作公务员奖励证书和奖章，按规定对获得奖励的公务员颁布奖励证书和奖章。同时，市委组织部代表市委对生病住院、工伤住院的处级以上干部以及去世的处级以上干部的家属进行探视慰问。</t>
  </si>
  <si>
    <t>开展干部监督核查次数</t>
  </si>
  <si>
    <t>反映检查核查的次数情况。</t>
  </si>
  <si>
    <t>准确统计奖章、证书制作数量</t>
  </si>
  <si>
    <t>900</t>
  </si>
  <si>
    <t>统计奖章、证书制作数量准确率</t>
  </si>
  <si>
    <t>干部监督任务及时完成率</t>
  </si>
  <si>
    <t>反映是否按时完成检查核查任务。
检查任务及时完成率=及时完成检查（核查）任务数/完成检查（核查）任务数*100%</t>
  </si>
  <si>
    <t>慰问生病住院干部及时完成率</t>
  </si>
  <si>
    <t>慰问生病住院干部的及时性，在收到干部生病住院报告的3-7天内完成慰问。</t>
  </si>
  <si>
    <t>课题研究报告适用性</t>
  </si>
  <si>
    <t>反映项目实施成果为使用者提供建设性意见，报告适用性情况。认可率=单个对象认可度得分汇总÷有效问卷分数汇总×100%</t>
  </si>
  <si>
    <t>公务员、干部对本单位工作的满意度</t>
  </si>
  <si>
    <t>干部、公务员对部门工作的满意度</t>
  </si>
  <si>
    <t>预算06表</t>
  </si>
  <si>
    <t>政府性基金预算支出预算表</t>
  </si>
  <si>
    <t>单位名称：临沧市发展和改革委员会</t>
  </si>
  <si>
    <t>本年政府性基金预算支出</t>
  </si>
  <si>
    <t>无</t>
  </si>
  <si>
    <t>注：本单位无政府性基金预算，因此无相关数据。</t>
  </si>
  <si>
    <t>预算07表</t>
  </si>
  <si>
    <t>预算项目</t>
  </si>
  <si>
    <t>采购项目</t>
  </si>
  <si>
    <t>采购目录</t>
  </si>
  <si>
    <t>计量
单位</t>
  </si>
  <si>
    <t>数量</t>
  </si>
  <si>
    <t>面向中小企业预留资金</t>
  </si>
  <si>
    <t>政府性
基金</t>
  </si>
  <si>
    <t>国有资本经营收益</t>
  </si>
  <si>
    <t>财政专户管理的收入</t>
  </si>
  <si>
    <t>车辆维修</t>
  </si>
  <si>
    <t>车辆维修和保养服务</t>
  </si>
  <si>
    <t>批</t>
  </si>
  <si>
    <t>文件头、资料汇编</t>
  </si>
  <si>
    <t>公文用纸、资料汇编、信封印刷服务</t>
  </si>
  <si>
    <t>车辆保险</t>
  </si>
  <si>
    <t>机动车保险服务</t>
  </si>
  <si>
    <t>汽油</t>
  </si>
  <si>
    <t>A4复印纸</t>
  </si>
  <si>
    <t>复印纸</t>
  </si>
  <si>
    <t>箱</t>
  </si>
  <si>
    <t>复印机</t>
  </si>
  <si>
    <t>台</t>
  </si>
  <si>
    <t>办公桌</t>
  </si>
  <si>
    <t>张</t>
  </si>
  <si>
    <t>办公椅</t>
  </si>
  <si>
    <t>桌前椅</t>
  </si>
  <si>
    <t>书柜</t>
  </si>
  <si>
    <t>车辆加油、添加燃料服务</t>
  </si>
  <si>
    <t>预算08表</t>
  </si>
  <si>
    <t>政府购买服务项目</t>
  </si>
  <si>
    <t>政府购买服务目录</t>
  </si>
  <si>
    <t>注：本单位无政府购买服务预算，因此无相关数据。</t>
  </si>
  <si>
    <t>预算09-1表</t>
  </si>
  <si>
    <t>单位名称（项目）</t>
  </si>
  <si>
    <t>地区</t>
  </si>
  <si>
    <t>政府性基金</t>
  </si>
  <si>
    <t>凤庆县</t>
  </si>
  <si>
    <t>云县</t>
  </si>
  <si>
    <t>临翔区</t>
  </si>
  <si>
    <t>永德县</t>
  </si>
  <si>
    <t>镇康县</t>
  </si>
  <si>
    <t>双江县</t>
  </si>
  <si>
    <t>耿马县</t>
  </si>
  <si>
    <t>沧源县</t>
  </si>
  <si>
    <t>高新区</t>
  </si>
  <si>
    <t>边境合作区</t>
  </si>
  <si>
    <t>全市村（居）民小组工作经费</t>
  </si>
  <si>
    <t>“兴临人才”(对下)工作经费</t>
  </si>
  <si>
    <t>村干部岗位补贴经费（新）</t>
  </si>
  <si>
    <t>预算09-2表</t>
  </si>
  <si>
    <t>基层党组织服务意识、服务能力、服务效能显著增强。经市委常委会及市人民政府同意，每年补助全市村（居）民小组工作经费118万元，用于村（居）民小组开展党组织活动。</t>
  </si>
  <si>
    <t>补助村（居）民小组工作经费</t>
  </si>
  <si>
    <t>12372</t>
  </si>
  <si>
    <t>经费按标准足额拨付各村组</t>
  </si>
  <si>
    <t>获补覆盖率=实际获得补助村民小组/申请符合标准村民小组*100%</t>
  </si>
  <si>
    <t>基层党组织组织能力提高</t>
  </si>
  <si>
    <t>反映补助促进受助对象基层党组织组织能力提高的情况。</t>
  </si>
  <si>
    <t>基层党组织</t>
  </si>
  <si>
    <t>反映党员对基层党组织活动的满意程度。</t>
  </si>
  <si>
    <t>建立村干部 “基本报酬+绩效补贴+村级集体经济创收奖励”结构性岗位补贴长效机制。村干部基本报酬资金按上年度人均可支配收入2倍的10%标准、绩效补贴按每人每年400元的标准由市级财政配套。各县（区）党委和政府不断增强关心关爱村干部的责任担当和行动自觉。要把落实村干部岗位补贴长效机制切实加强领导，精心组织实施，确保村组干部待遇按照标准落实到位。</t>
  </si>
  <si>
    <t>12710</t>
  </si>
  <si>
    <t>反映经费按标准足额拨付各村组数。</t>
  </si>
  <si>
    <t>获补助村组干部数量</t>
  </si>
  <si>
    <t>3538</t>
  </si>
  <si>
    <t>村组干部待遇均按标准落实到位</t>
  </si>
  <si>
    <t>反映补助事项在特定办事大厅、官网、媒体或其他渠道按规定进行公示的情况。
补助事项公示度=按规定公布事项/按规定应公布事项*100%</t>
  </si>
  <si>
    <t>村干部工作积极性 有所提高</t>
  </si>
  <si>
    <t>明显</t>
  </si>
  <si>
    <t>年终检查考核结果</t>
  </si>
  <si>
    <t>涉及县区数量</t>
  </si>
  <si>
    <t>入选人才项目涉及县区数量</t>
  </si>
  <si>
    <t>预算10表</t>
  </si>
  <si>
    <t>资产类别</t>
  </si>
  <si>
    <t>资产分类代码.名称</t>
  </si>
  <si>
    <t>资产名称</t>
  </si>
  <si>
    <t>计量单位</t>
  </si>
  <si>
    <t>财政部门批复数（元）</t>
  </si>
  <si>
    <t>单价</t>
  </si>
  <si>
    <t>金额</t>
  </si>
  <si>
    <t>A02 设备</t>
  </si>
  <si>
    <t>A02020100 复印机</t>
  </si>
  <si>
    <t>A05 家具和用品</t>
  </si>
  <si>
    <t>A05010201 办公桌</t>
  </si>
  <si>
    <t>A05010301 办公椅</t>
  </si>
  <si>
    <t>A05010302 桌前椅</t>
  </si>
  <si>
    <t>A05010501 书柜</t>
  </si>
  <si>
    <t>预算11表</t>
  </si>
  <si>
    <t>上级补助</t>
  </si>
  <si>
    <t>2025年驻村第一书记和乡镇工作队长工作经费</t>
  </si>
  <si>
    <t>21305</t>
  </si>
  <si>
    <t>巩固脱贫攻坚成果衔接乡村振兴</t>
  </si>
  <si>
    <t>39999</t>
  </si>
  <si>
    <t>预算12表</t>
  </si>
  <si>
    <t>项目级次</t>
  </si>
  <si>
    <t>311 专项业务类</t>
  </si>
  <si>
    <t>本级</t>
  </si>
  <si>
    <t>313 事业发展类</t>
  </si>
  <si>
    <t>321 专项业务类</t>
  </si>
  <si>
    <t>对下</t>
  </si>
  <si>
    <t>322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</si>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</sst>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9.75"/>
      <color rgb="FF000000"/>
      <name val="宋体"/>
      <charset val="134"/>
    </font>
    <font>
      <sz val="10"/>
      <color theme="1"/>
      <name val="宋体"/>
      <charset val="134"/>
    </font>
    <font>
      <sz val="11"/>
      <color theme="1"/>
      <name val="宋体"/>
      <charset val="134"/>
    </font>
    <font>
      <sz val="12"/>
      <color rgb="FF000000"/>
      <name val="宋体"/>
      <charset val="134"/>
    </font>
    <font>
      <sz val="12"/>
      <color theme="1"/>
      <name val="宋体"/>
      <charset val="134"/>
    </font>
    <font>
      <sz val="11.25"/>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219">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7" xfId="0" applyFont="1" applyBorder="1" applyAlignment="1" applyProtection="1">
      <alignment horizontal="left" vertical="center" wrapText="1" indent="1"/>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5" fillId="0" borderId="7" xfId="0" applyFont="1" applyBorder="1" applyAlignment="1">
      <alignment horizontal="left" vertical="center" wrapText="1" indent="2"/>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5" fillId="0" borderId="7" xfId="0" applyFont="1" applyBorder="1" applyAlignment="1" applyProtection="1">
      <alignment horizontal="left" vertical="center" wrapText="1" indent="2"/>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0" fillId="0" borderId="0" xfId="0" applyFont="1" applyAlignment="1">
      <alignment horizontal="center" vertical="top"/>
      <protection locked="0"/>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178" fontId="7" fillId="0" borderId="7" xfId="0" applyNumberFormat="1" applyFont="1" applyBorder="1" applyAlignment="1">
      <alignment horizontal="center" vertical="center"/>
      <protection locked="0"/>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11"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2" xfId="0" applyFont="1" applyBorder="1" applyAlignment="1" applyProtection="1">
      <alignment horizontal="center" vertical="center"/>
    </xf>
    <xf numFmtId="178" fontId="16" fillId="0" borderId="7" xfId="0" applyNumberFormat="1" applyFont="1" applyBorder="1" applyAlignment="1" applyProtection="1">
      <alignment horizontal="center" vertical="center"/>
    </xf>
    <xf numFmtId="178" fontId="17" fillId="0" borderId="7" xfId="0" applyNumberFormat="1" applyFont="1" applyBorder="1" applyAlignment="1" applyProtection="1">
      <alignment horizontal="right" vertical="center"/>
    </xf>
    <xf numFmtId="178" fontId="5"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8"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xf numFmtId="0" fontId="5" fillId="0" borderId="7" xfId="0" applyFont="1" applyBorder="1" applyAlignment="1" quotePrefix="1">
      <alignment horizontal="left" vertical="center" wrapText="1" indent="2"/>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20" workbookViewId="0">
      <selection activeCell="A1" sqref="A1"/>
    </sheetView>
  </sheetViews>
  <sheetFormatPr defaultColWidth="9.14285714285714" defaultRowHeight="12" customHeight="1" outlineLevelCol="3"/>
  <cols>
    <col min="1" max="1" width="31.847619047619" customWidth="1"/>
    <col min="2" max="2" width="47.5333333333333"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12"/>
      <c r="C2" s="212"/>
      <c r="D2" s="212"/>
    </row>
    <row r="3" ht="18.75" customHeight="1" spans="1:4">
      <c r="A3" s="41" t="str">
        <f>"单位名称："&amp;"中国共产党临沧市委员会组织部"</f>
        <v>单位名称：中国共产党临沧市委员会组织部</v>
      </c>
      <c r="B3" s="213"/>
      <c r="C3" s="213"/>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8" t="s">
        <v>6</v>
      </c>
      <c r="B7" s="23">
        <v>37036560.45</v>
      </c>
      <c r="C7" s="138" t="s">
        <v>7</v>
      </c>
      <c r="D7" s="23">
        <v>34357139.53</v>
      </c>
    </row>
    <row r="8" ht="18.75" customHeight="1" spans="1:4">
      <c r="A8" s="138" t="s">
        <v>8</v>
      </c>
      <c r="B8" s="23"/>
      <c r="C8" s="138" t="s">
        <v>9</v>
      </c>
      <c r="D8" s="23"/>
    </row>
    <row r="9" ht="18.75" customHeight="1" spans="1:4">
      <c r="A9" s="138" t="s">
        <v>10</v>
      </c>
      <c r="B9" s="23"/>
      <c r="C9" s="138" t="s">
        <v>11</v>
      </c>
      <c r="D9" s="23"/>
    </row>
    <row r="10" ht="18.75" customHeight="1" spans="1:4">
      <c r="A10" s="138" t="s">
        <v>12</v>
      </c>
      <c r="B10" s="23"/>
      <c r="C10" s="138" t="s">
        <v>13</v>
      </c>
      <c r="D10" s="23"/>
    </row>
    <row r="11" ht="18.75" customHeight="1" spans="1:4">
      <c r="A11" s="214" t="s">
        <v>14</v>
      </c>
      <c r="B11" s="23">
        <v>23624.34</v>
      </c>
      <c r="C11" s="170" t="s">
        <v>15</v>
      </c>
      <c r="D11" s="23"/>
    </row>
    <row r="12" ht="18.75" customHeight="1" spans="1:4">
      <c r="A12" s="173" t="s">
        <v>16</v>
      </c>
      <c r="B12" s="23"/>
      <c r="C12" s="172" t="s">
        <v>17</v>
      </c>
      <c r="D12" s="23"/>
    </row>
    <row r="13" ht="18.75" customHeight="1" spans="1:4">
      <c r="A13" s="173" t="s">
        <v>18</v>
      </c>
      <c r="B13" s="23"/>
      <c r="C13" s="172" t="s">
        <v>19</v>
      </c>
      <c r="D13" s="23"/>
    </row>
    <row r="14" ht="18.75" customHeight="1" spans="1:4">
      <c r="A14" s="173" t="s">
        <v>20</v>
      </c>
      <c r="B14" s="23"/>
      <c r="C14" s="172" t="s">
        <v>21</v>
      </c>
      <c r="D14" s="23">
        <v>1221341.08</v>
      </c>
    </row>
    <row r="15" ht="18.75" customHeight="1" spans="1:4">
      <c r="A15" s="173" t="s">
        <v>22</v>
      </c>
      <c r="B15" s="23"/>
      <c r="C15" s="172" t="s">
        <v>23</v>
      </c>
      <c r="D15" s="23">
        <v>643321.36</v>
      </c>
    </row>
    <row r="16" ht="18.75" customHeight="1" spans="1:4">
      <c r="A16" s="173" t="s">
        <v>24</v>
      </c>
      <c r="B16" s="23">
        <v>23624.34</v>
      </c>
      <c r="C16" s="173" t="s">
        <v>25</v>
      </c>
      <c r="D16" s="23"/>
    </row>
    <row r="17" ht="18.75" customHeight="1" spans="1:4">
      <c r="A17" s="173" t="s">
        <v>26</v>
      </c>
      <c r="B17" s="23"/>
      <c r="C17" s="173" t="s">
        <v>27</v>
      </c>
      <c r="D17" s="23"/>
    </row>
    <row r="18" ht="18.75" customHeight="1" spans="1:4">
      <c r="A18" s="174" t="s">
        <v>26</v>
      </c>
      <c r="B18" s="23"/>
      <c r="C18" s="172" t="s">
        <v>28</v>
      </c>
      <c r="D18" s="23"/>
    </row>
    <row r="19" ht="18.75" customHeight="1" spans="1:4">
      <c r="A19" s="174" t="s">
        <v>26</v>
      </c>
      <c r="B19" s="23"/>
      <c r="C19" s="172" t="s">
        <v>29</v>
      </c>
      <c r="D19" s="23"/>
    </row>
    <row r="20" ht="18.75" customHeight="1" spans="1:4">
      <c r="A20" s="174" t="s">
        <v>26</v>
      </c>
      <c r="B20" s="23"/>
      <c r="C20" s="172" t="s">
        <v>30</v>
      </c>
      <c r="D20" s="23"/>
    </row>
    <row r="21" ht="18.75" customHeight="1" spans="1:4">
      <c r="A21" s="174" t="s">
        <v>26</v>
      </c>
      <c r="B21" s="23"/>
      <c r="C21" s="172" t="s">
        <v>31</v>
      </c>
      <c r="D21" s="23"/>
    </row>
    <row r="22" ht="18.75" customHeight="1" spans="1:4">
      <c r="A22" s="174" t="s">
        <v>26</v>
      </c>
      <c r="B22" s="23"/>
      <c r="C22" s="172" t="s">
        <v>32</v>
      </c>
      <c r="D22" s="23"/>
    </row>
    <row r="23" ht="18.75" customHeight="1" spans="1:4">
      <c r="A23" s="174" t="s">
        <v>26</v>
      </c>
      <c r="B23" s="23"/>
      <c r="C23" s="172" t="s">
        <v>33</v>
      </c>
      <c r="D23" s="23"/>
    </row>
    <row r="24" ht="18.75" customHeight="1" spans="1:4">
      <c r="A24" s="174" t="s">
        <v>26</v>
      </c>
      <c r="B24" s="23"/>
      <c r="C24" s="172" t="s">
        <v>34</v>
      </c>
      <c r="D24" s="23"/>
    </row>
    <row r="25" ht="18.75" customHeight="1" spans="1:4">
      <c r="A25" s="174" t="s">
        <v>26</v>
      </c>
      <c r="B25" s="23"/>
      <c r="C25" s="172" t="s">
        <v>35</v>
      </c>
      <c r="D25" s="23">
        <v>814758.48</v>
      </c>
    </row>
    <row r="26" ht="18.75" customHeight="1" spans="1:4">
      <c r="A26" s="174" t="s">
        <v>26</v>
      </c>
      <c r="B26" s="23"/>
      <c r="C26" s="172" t="s">
        <v>36</v>
      </c>
      <c r="D26" s="23"/>
    </row>
    <row r="27" ht="18.75" customHeight="1" spans="1:4">
      <c r="A27" s="174" t="s">
        <v>26</v>
      </c>
      <c r="B27" s="23"/>
      <c r="C27" s="172" t="s">
        <v>37</v>
      </c>
      <c r="D27" s="23"/>
    </row>
    <row r="28" ht="18.75" customHeight="1" spans="1:4">
      <c r="A28" s="174" t="s">
        <v>26</v>
      </c>
      <c r="B28" s="23"/>
      <c r="C28" s="172" t="s">
        <v>38</v>
      </c>
      <c r="D28" s="23"/>
    </row>
    <row r="29" ht="18.75" customHeight="1" spans="1:4">
      <c r="A29" s="174" t="s">
        <v>26</v>
      </c>
      <c r="B29" s="23"/>
      <c r="C29" s="172" t="s">
        <v>39</v>
      </c>
      <c r="D29" s="23"/>
    </row>
    <row r="30" ht="18.75" customHeight="1" spans="1:4">
      <c r="A30" s="175" t="s">
        <v>26</v>
      </c>
      <c r="B30" s="23"/>
      <c r="C30" s="173" t="s">
        <v>40</v>
      </c>
      <c r="D30" s="23"/>
    </row>
    <row r="31" ht="18.75" customHeight="1" spans="1:4">
      <c r="A31" s="175" t="s">
        <v>26</v>
      </c>
      <c r="B31" s="23"/>
      <c r="C31" s="173" t="s">
        <v>41</v>
      </c>
      <c r="D31" s="23"/>
    </row>
    <row r="32" ht="18.75" customHeight="1" spans="1:4">
      <c r="A32" s="175" t="s">
        <v>26</v>
      </c>
      <c r="B32" s="23"/>
      <c r="C32" s="173" t="s">
        <v>42</v>
      </c>
      <c r="D32" s="23"/>
    </row>
    <row r="33" ht="18.75" customHeight="1" spans="1:4">
      <c r="A33" s="175"/>
      <c r="B33" s="23"/>
      <c r="C33" s="173" t="s">
        <v>43</v>
      </c>
      <c r="D33" s="23"/>
    </row>
    <row r="34" ht="18.75" customHeight="1" spans="1:4">
      <c r="A34" s="215" t="s">
        <v>44</v>
      </c>
      <c r="B34" s="176">
        <f>SUM(B7:B11)</f>
        <v>37060184.79</v>
      </c>
      <c r="C34" s="216" t="s">
        <v>45</v>
      </c>
      <c r="D34" s="176">
        <v>37036560.45</v>
      </c>
    </row>
    <row r="35" ht="18.75" customHeight="1" spans="1:4">
      <c r="A35" s="217" t="s">
        <v>46</v>
      </c>
      <c r="B35" s="23"/>
      <c r="C35" s="138" t="s">
        <v>47</v>
      </c>
      <c r="D35" s="23">
        <v>23624.34</v>
      </c>
    </row>
    <row r="36" ht="18.75" customHeight="1" spans="1:4">
      <c r="A36" s="217" t="s">
        <v>48</v>
      </c>
      <c r="B36" s="23"/>
      <c r="C36" s="138" t="s">
        <v>48</v>
      </c>
      <c r="D36" s="23"/>
    </row>
    <row r="37" ht="18.75" customHeight="1" spans="1:4">
      <c r="A37" s="217" t="s">
        <v>49</v>
      </c>
      <c r="B37" s="23">
        <f>B35-B36</f>
        <v>0</v>
      </c>
      <c r="C37" s="138" t="s">
        <v>50</v>
      </c>
      <c r="D37" s="23">
        <v>23624.34</v>
      </c>
    </row>
    <row r="38" ht="18.75" customHeight="1" spans="1:4">
      <c r="A38" s="218" t="s">
        <v>51</v>
      </c>
      <c r="B38" s="176">
        <f t="shared" ref="B38:D38" si="0">B34+B35</f>
        <v>37060184.79</v>
      </c>
      <c r="C38" s="216" t="s">
        <v>52</v>
      </c>
      <c r="D38" s="176">
        <f t="shared" si="0"/>
        <v>37060184.79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D14" sqref="D14"/>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8">
        <v>1</v>
      </c>
      <c r="B1" s="109">
        <v>0</v>
      </c>
      <c r="C1" s="108">
        <v>1</v>
      </c>
      <c r="D1" s="110"/>
      <c r="E1" s="110"/>
      <c r="F1" s="39" t="s">
        <v>483</v>
      </c>
    </row>
    <row r="2" ht="32.25" customHeight="1" spans="1:6">
      <c r="A2" s="111" t="str">
        <f>"2025"&amp;"年部门政府性基金预算支出预算表"</f>
        <v>2025年部门政府性基金预算支出预算表</v>
      </c>
      <c r="B2" s="112" t="s">
        <v>484</v>
      </c>
      <c r="C2" s="113"/>
      <c r="D2" s="114"/>
      <c r="E2" s="114"/>
      <c r="F2" s="114"/>
    </row>
    <row r="3" ht="18.75" customHeight="1" spans="1:6">
      <c r="A3" s="7" t="str">
        <f>"单位名称："&amp;"中国共产党临沧市委员会组织部"</f>
        <v>单位名称：中国共产党临沧市委员会组织部</v>
      </c>
      <c r="B3" s="7" t="s">
        <v>485</v>
      </c>
      <c r="C3" s="108"/>
      <c r="D3" s="110"/>
      <c r="E3" s="110"/>
      <c r="F3" s="39" t="s">
        <v>1</v>
      </c>
    </row>
    <row r="4" ht="18.75" customHeight="1" spans="1:6">
      <c r="A4" s="115" t="s">
        <v>187</v>
      </c>
      <c r="B4" s="116" t="s">
        <v>74</v>
      </c>
      <c r="C4" s="117" t="s">
        <v>75</v>
      </c>
      <c r="D4" s="13" t="s">
        <v>486</v>
      </c>
      <c r="E4" s="13"/>
      <c r="F4" s="14"/>
    </row>
    <row r="5" ht="18.75" customHeight="1" spans="1:6">
      <c r="A5" s="118"/>
      <c r="B5" s="119"/>
      <c r="C5" s="103"/>
      <c r="D5" s="102" t="s">
        <v>56</v>
      </c>
      <c r="E5" s="102" t="s">
        <v>76</v>
      </c>
      <c r="F5" s="102" t="s">
        <v>77</v>
      </c>
    </row>
    <row r="6" ht="18.75" customHeight="1" spans="1:6">
      <c r="A6" s="118">
        <v>1</v>
      </c>
      <c r="B6" s="120" t="s">
        <v>168</v>
      </c>
      <c r="C6" s="103">
        <v>3</v>
      </c>
      <c r="D6" s="102">
        <v>4</v>
      </c>
      <c r="E6" s="102">
        <v>5</v>
      </c>
      <c r="F6" s="102">
        <v>6</v>
      </c>
    </row>
    <row r="7" ht="18.75" customHeight="1" spans="1:6">
      <c r="A7" s="121"/>
      <c r="B7" s="90"/>
      <c r="C7" s="90"/>
      <c r="D7" s="87" t="s">
        <v>487</v>
      </c>
      <c r="E7" s="87" t="s">
        <v>487</v>
      </c>
      <c r="F7" s="87" t="s">
        <v>487</v>
      </c>
    </row>
    <row r="8" ht="18.75" customHeight="1" spans="1:6">
      <c r="A8" s="121"/>
      <c r="B8" s="90"/>
      <c r="C8" s="90"/>
      <c r="D8" s="23"/>
      <c r="E8" s="23"/>
      <c r="F8" s="23"/>
    </row>
    <row r="9" ht="18.75" customHeight="1" spans="1:6">
      <c r="A9" s="122" t="s">
        <v>125</v>
      </c>
      <c r="B9" s="123" t="s">
        <v>125</v>
      </c>
      <c r="C9" s="124" t="s">
        <v>125</v>
      </c>
      <c r="D9" s="23"/>
      <c r="E9" s="23"/>
      <c r="F9" s="23"/>
    </row>
    <row r="10" customHeight="1" spans="1:1">
      <c r="A10" s="53" t="s">
        <v>488</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2"/>
  <sheetViews>
    <sheetView showZeros="0" topLeftCell="A5" workbookViewId="0">
      <selection activeCell="G28" sqref="G28"/>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8"/>
      <c r="P1" s="38"/>
      <c r="Q1" s="39" t="s">
        <v>489</v>
      </c>
    </row>
    <row r="2" ht="35.25" customHeight="1" spans="1:17">
      <c r="A2" s="60"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1" t="str">
        <f>"单位名称："&amp;"中国共产党临沧市委员会组织部"</f>
        <v>单位名称：中国共产党临沧市委员会组织部</v>
      </c>
      <c r="B3" s="101"/>
      <c r="C3" s="101"/>
      <c r="D3" s="101"/>
      <c r="E3" s="101"/>
      <c r="F3" s="101"/>
      <c r="G3" s="101"/>
      <c r="H3" s="101"/>
      <c r="I3" s="101"/>
      <c r="J3" s="101"/>
      <c r="O3" s="68"/>
      <c r="P3" s="68"/>
      <c r="Q3" s="39" t="s">
        <v>174</v>
      </c>
    </row>
    <row r="4" ht="18.75" customHeight="1" spans="1:17">
      <c r="A4" s="11" t="s">
        <v>490</v>
      </c>
      <c r="B4" s="76" t="s">
        <v>491</v>
      </c>
      <c r="C4" s="76" t="s">
        <v>492</v>
      </c>
      <c r="D4" s="76" t="s">
        <v>493</v>
      </c>
      <c r="E4" s="76" t="s">
        <v>494</v>
      </c>
      <c r="F4" s="76" t="s">
        <v>495</v>
      </c>
      <c r="G4" s="44" t="s">
        <v>194</v>
      </c>
      <c r="H4" s="44"/>
      <c r="I4" s="44"/>
      <c r="J4" s="44"/>
      <c r="K4" s="78"/>
      <c r="L4" s="44"/>
      <c r="M4" s="44"/>
      <c r="N4" s="44"/>
      <c r="O4" s="69"/>
      <c r="P4" s="78"/>
      <c r="Q4" s="45"/>
    </row>
    <row r="5" ht="18.75" customHeight="1" spans="1:17">
      <c r="A5" s="16"/>
      <c r="B5" s="79"/>
      <c r="C5" s="79"/>
      <c r="D5" s="79"/>
      <c r="E5" s="79"/>
      <c r="F5" s="79"/>
      <c r="G5" s="79" t="s">
        <v>56</v>
      </c>
      <c r="H5" s="79" t="s">
        <v>59</v>
      </c>
      <c r="I5" s="79" t="s">
        <v>496</v>
      </c>
      <c r="J5" s="79" t="s">
        <v>497</v>
      </c>
      <c r="K5" s="80" t="s">
        <v>498</v>
      </c>
      <c r="L5" s="97" t="s">
        <v>79</v>
      </c>
      <c r="M5" s="97"/>
      <c r="N5" s="97"/>
      <c r="O5" s="98"/>
      <c r="P5" s="99"/>
      <c r="Q5" s="81"/>
    </row>
    <row r="6" ht="30" customHeight="1" spans="1:17">
      <c r="A6" s="18"/>
      <c r="B6" s="81"/>
      <c r="C6" s="81"/>
      <c r="D6" s="81"/>
      <c r="E6" s="81"/>
      <c r="F6" s="81"/>
      <c r="G6" s="81"/>
      <c r="H6" s="81" t="s">
        <v>58</v>
      </c>
      <c r="I6" s="81"/>
      <c r="J6" s="81"/>
      <c r="K6" s="82"/>
      <c r="L6" s="81" t="s">
        <v>58</v>
      </c>
      <c r="M6" s="81" t="s">
        <v>65</v>
      </c>
      <c r="N6" s="81" t="s">
        <v>202</v>
      </c>
      <c r="O6" s="100" t="s">
        <v>67</v>
      </c>
      <c r="P6" s="82" t="s">
        <v>68</v>
      </c>
      <c r="Q6" s="81" t="s">
        <v>69</v>
      </c>
    </row>
    <row r="7" ht="18.75" customHeight="1" spans="1:17">
      <c r="A7" s="33">
        <v>1</v>
      </c>
      <c r="B7" s="102">
        <v>2</v>
      </c>
      <c r="C7" s="102">
        <v>3</v>
      </c>
      <c r="D7" s="102">
        <v>4</v>
      </c>
      <c r="E7" s="102">
        <v>5</v>
      </c>
      <c r="F7" s="102">
        <v>6</v>
      </c>
      <c r="G7" s="103">
        <v>7</v>
      </c>
      <c r="H7" s="103">
        <v>8</v>
      </c>
      <c r="I7" s="103">
        <v>9</v>
      </c>
      <c r="J7" s="103">
        <v>10</v>
      </c>
      <c r="K7" s="103">
        <v>11</v>
      </c>
      <c r="L7" s="103">
        <v>12</v>
      </c>
      <c r="M7" s="103">
        <v>13</v>
      </c>
      <c r="N7" s="103">
        <v>14</v>
      </c>
      <c r="O7" s="103">
        <v>15</v>
      </c>
      <c r="P7" s="103">
        <v>16</v>
      </c>
      <c r="Q7" s="103">
        <v>17</v>
      </c>
    </row>
    <row r="8" ht="18.75" customHeight="1" spans="1:17">
      <c r="A8" s="88" t="s">
        <v>71</v>
      </c>
      <c r="B8" s="89"/>
      <c r="C8" s="89"/>
      <c r="D8" s="89"/>
      <c r="E8" s="104"/>
      <c r="F8" s="23">
        <v>285200</v>
      </c>
      <c r="G8" s="23">
        <v>285200</v>
      </c>
      <c r="H8" s="23">
        <v>285200</v>
      </c>
      <c r="I8" s="23"/>
      <c r="J8" s="23"/>
      <c r="K8" s="23"/>
      <c r="L8" s="23"/>
      <c r="M8" s="23"/>
      <c r="N8" s="23"/>
      <c r="O8" s="23"/>
      <c r="P8" s="23"/>
      <c r="Q8" s="23"/>
    </row>
    <row r="9" ht="18.75" customHeight="1" spans="1:17">
      <c r="A9" s="105" t="s">
        <v>71</v>
      </c>
      <c r="B9" s="89"/>
      <c r="C9" s="89"/>
      <c r="D9" s="89"/>
      <c r="E9" s="106"/>
      <c r="F9" s="23">
        <v>285200</v>
      </c>
      <c r="G9" s="23">
        <v>285200</v>
      </c>
      <c r="H9" s="23">
        <v>285200</v>
      </c>
      <c r="I9" s="23"/>
      <c r="J9" s="23"/>
      <c r="K9" s="23"/>
      <c r="L9" s="23"/>
      <c r="M9" s="23"/>
      <c r="N9" s="23"/>
      <c r="O9" s="23"/>
      <c r="P9" s="23"/>
      <c r="Q9" s="23"/>
    </row>
    <row r="10" ht="18.75" customHeight="1" spans="1:17">
      <c r="A10" s="222" t="s">
        <v>300</v>
      </c>
      <c r="B10" s="89" t="s">
        <v>499</v>
      </c>
      <c r="C10" s="89" t="s">
        <v>500</v>
      </c>
      <c r="D10" s="89" t="s">
        <v>501</v>
      </c>
      <c r="E10" s="106">
        <v>1</v>
      </c>
      <c r="F10" s="23">
        <v>30000</v>
      </c>
      <c r="G10" s="23">
        <v>30000</v>
      </c>
      <c r="H10" s="23">
        <v>30000</v>
      </c>
      <c r="I10" s="23"/>
      <c r="J10" s="23"/>
      <c r="K10" s="23"/>
      <c r="L10" s="23"/>
      <c r="M10" s="23"/>
      <c r="N10" s="23"/>
      <c r="O10" s="23"/>
      <c r="P10" s="23"/>
      <c r="Q10" s="23"/>
    </row>
    <row r="11" ht="18.75" customHeight="1" spans="1:17">
      <c r="A11" s="222" t="s">
        <v>300</v>
      </c>
      <c r="B11" s="89" t="s">
        <v>502</v>
      </c>
      <c r="C11" s="89" t="s">
        <v>503</v>
      </c>
      <c r="D11" s="89" t="s">
        <v>501</v>
      </c>
      <c r="E11" s="106">
        <v>1</v>
      </c>
      <c r="F11" s="23">
        <v>30000</v>
      </c>
      <c r="G11" s="23">
        <v>30000</v>
      </c>
      <c r="H11" s="23">
        <v>30000</v>
      </c>
      <c r="I11" s="23"/>
      <c r="J11" s="23"/>
      <c r="K11" s="23"/>
      <c r="L11" s="23"/>
      <c r="M11" s="23"/>
      <c r="N11" s="23"/>
      <c r="O11" s="23"/>
      <c r="P11" s="23"/>
      <c r="Q11" s="23"/>
    </row>
    <row r="12" ht="18.75" customHeight="1" spans="1:17">
      <c r="A12" s="222" t="s">
        <v>300</v>
      </c>
      <c r="B12" s="89" t="s">
        <v>504</v>
      </c>
      <c r="C12" s="89" t="s">
        <v>505</v>
      </c>
      <c r="D12" s="89" t="s">
        <v>501</v>
      </c>
      <c r="E12" s="106">
        <v>1</v>
      </c>
      <c r="F12" s="23">
        <v>16000</v>
      </c>
      <c r="G12" s="23">
        <v>16000</v>
      </c>
      <c r="H12" s="23">
        <v>16000</v>
      </c>
      <c r="I12" s="23"/>
      <c r="J12" s="23"/>
      <c r="K12" s="23"/>
      <c r="L12" s="23"/>
      <c r="M12" s="23"/>
      <c r="N12" s="23"/>
      <c r="O12" s="23"/>
      <c r="P12" s="23"/>
      <c r="Q12" s="23"/>
    </row>
    <row r="13" ht="18.75" customHeight="1" spans="1:17">
      <c r="A13" s="222" t="s">
        <v>300</v>
      </c>
      <c r="B13" s="89" t="s">
        <v>506</v>
      </c>
      <c r="C13" s="89" t="s">
        <v>506</v>
      </c>
      <c r="D13" s="89" t="s">
        <v>501</v>
      </c>
      <c r="E13" s="106">
        <v>1</v>
      </c>
      <c r="F13" s="23">
        <v>40000</v>
      </c>
      <c r="G13" s="23">
        <v>40000</v>
      </c>
      <c r="H13" s="23">
        <v>40000</v>
      </c>
      <c r="I13" s="23"/>
      <c r="J13" s="23"/>
      <c r="K13" s="23"/>
      <c r="L13" s="23"/>
      <c r="M13" s="23"/>
      <c r="N13" s="23"/>
      <c r="O13" s="23"/>
      <c r="P13" s="23"/>
      <c r="Q13" s="23"/>
    </row>
    <row r="14" ht="18.75" customHeight="1" spans="1:17">
      <c r="A14" s="222" t="s">
        <v>309</v>
      </c>
      <c r="B14" s="89" t="s">
        <v>507</v>
      </c>
      <c r="C14" s="89" t="s">
        <v>508</v>
      </c>
      <c r="D14" s="89" t="s">
        <v>509</v>
      </c>
      <c r="E14" s="106">
        <v>400</v>
      </c>
      <c r="F14" s="23">
        <v>72000</v>
      </c>
      <c r="G14" s="23">
        <v>72000</v>
      </c>
      <c r="H14" s="23">
        <v>72000</v>
      </c>
      <c r="I14" s="23"/>
      <c r="J14" s="23"/>
      <c r="K14" s="23"/>
      <c r="L14" s="23"/>
      <c r="M14" s="23"/>
      <c r="N14" s="23"/>
      <c r="O14" s="23"/>
      <c r="P14" s="23"/>
      <c r="Q14" s="23"/>
    </row>
    <row r="15" ht="18.75" customHeight="1" spans="1:17">
      <c r="A15" s="107" t="s">
        <v>313</v>
      </c>
      <c r="B15" s="89" t="s">
        <v>510</v>
      </c>
      <c r="C15" s="89" t="s">
        <v>510</v>
      </c>
      <c r="D15" s="89" t="s">
        <v>511</v>
      </c>
      <c r="E15" s="106">
        <v>2</v>
      </c>
      <c r="F15" s="23">
        <v>40000</v>
      </c>
      <c r="G15" s="23">
        <v>40000</v>
      </c>
      <c r="H15" s="23">
        <v>40000</v>
      </c>
      <c r="I15" s="23"/>
      <c r="J15" s="23"/>
      <c r="K15" s="23"/>
      <c r="L15" s="23"/>
      <c r="M15" s="23"/>
      <c r="N15" s="23"/>
      <c r="O15" s="23"/>
      <c r="P15" s="23"/>
      <c r="Q15" s="23"/>
    </row>
    <row r="16" ht="18.75" customHeight="1" spans="1:17">
      <c r="A16" s="107" t="s">
        <v>313</v>
      </c>
      <c r="B16" s="89" t="s">
        <v>512</v>
      </c>
      <c r="C16" s="89" t="s">
        <v>512</v>
      </c>
      <c r="D16" s="89" t="s">
        <v>513</v>
      </c>
      <c r="E16" s="106">
        <v>3</v>
      </c>
      <c r="F16" s="23">
        <v>7500</v>
      </c>
      <c r="G16" s="23">
        <v>7500</v>
      </c>
      <c r="H16" s="23">
        <v>7500</v>
      </c>
      <c r="I16" s="23"/>
      <c r="J16" s="23"/>
      <c r="K16" s="23"/>
      <c r="L16" s="23"/>
      <c r="M16" s="23"/>
      <c r="N16" s="23"/>
      <c r="O16" s="23"/>
      <c r="P16" s="23"/>
      <c r="Q16" s="23"/>
    </row>
    <row r="17" ht="18.75" customHeight="1" spans="1:17">
      <c r="A17" s="107" t="s">
        <v>313</v>
      </c>
      <c r="B17" s="89" t="s">
        <v>514</v>
      </c>
      <c r="C17" s="89" t="s">
        <v>514</v>
      </c>
      <c r="D17" s="89" t="s">
        <v>513</v>
      </c>
      <c r="E17" s="106">
        <v>5</v>
      </c>
      <c r="F17" s="23">
        <v>4000</v>
      </c>
      <c r="G17" s="23">
        <v>4000</v>
      </c>
      <c r="H17" s="23">
        <v>4000</v>
      </c>
      <c r="I17" s="23"/>
      <c r="J17" s="23"/>
      <c r="K17" s="23"/>
      <c r="L17" s="23"/>
      <c r="M17" s="23"/>
      <c r="N17" s="23"/>
      <c r="O17" s="23"/>
      <c r="P17" s="23"/>
      <c r="Q17" s="23"/>
    </row>
    <row r="18" ht="18.75" customHeight="1" spans="1:17">
      <c r="A18" s="107" t="s">
        <v>313</v>
      </c>
      <c r="B18" s="89" t="s">
        <v>515</v>
      </c>
      <c r="C18" s="89" t="s">
        <v>515</v>
      </c>
      <c r="D18" s="89" t="s">
        <v>513</v>
      </c>
      <c r="E18" s="106">
        <v>8</v>
      </c>
      <c r="F18" s="23">
        <v>6100</v>
      </c>
      <c r="G18" s="23">
        <v>6100</v>
      </c>
      <c r="H18" s="23">
        <v>6100</v>
      </c>
      <c r="I18" s="23"/>
      <c r="J18" s="23"/>
      <c r="K18" s="23"/>
      <c r="L18" s="23"/>
      <c r="M18" s="23"/>
      <c r="N18" s="23"/>
      <c r="O18" s="23"/>
      <c r="P18" s="23"/>
      <c r="Q18" s="23"/>
    </row>
    <row r="19" ht="18.75" customHeight="1" spans="1:17">
      <c r="A19" s="107" t="s">
        <v>313</v>
      </c>
      <c r="B19" s="89" t="s">
        <v>516</v>
      </c>
      <c r="C19" s="89" t="s">
        <v>516</v>
      </c>
      <c r="D19" s="89" t="s">
        <v>425</v>
      </c>
      <c r="E19" s="106">
        <v>8</v>
      </c>
      <c r="F19" s="23">
        <v>9600</v>
      </c>
      <c r="G19" s="23">
        <v>9600</v>
      </c>
      <c r="H19" s="23">
        <v>9600</v>
      </c>
      <c r="I19" s="23"/>
      <c r="J19" s="23"/>
      <c r="K19" s="23"/>
      <c r="L19" s="23"/>
      <c r="M19" s="23"/>
      <c r="N19" s="23"/>
      <c r="O19" s="23"/>
      <c r="P19" s="23"/>
      <c r="Q19" s="23"/>
    </row>
    <row r="20" ht="18.75" customHeight="1" spans="1:17">
      <c r="A20" s="222" t="s">
        <v>253</v>
      </c>
      <c r="B20" s="89" t="s">
        <v>506</v>
      </c>
      <c r="C20" s="89" t="s">
        <v>517</v>
      </c>
      <c r="D20" s="89" t="s">
        <v>501</v>
      </c>
      <c r="E20" s="106">
        <v>1</v>
      </c>
      <c r="F20" s="23">
        <v>20000</v>
      </c>
      <c r="G20" s="23">
        <v>20000</v>
      </c>
      <c r="H20" s="23">
        <v>20000</v>
      </c>
      <c r="I20" s="23"/>
      <c r="J20" s="23"/>
      <c r="K20" s="23"/>
      <c r="L20" s="23"/>
      <c r="M20" s="23"/>
      <c r="N20" s="23"/>
      <c r="O20" s="23"/>
      <c r="P20" s="23"/>
      <c r="Q20" s="23"/>
    </row>
    <row r="21" ht="18.75" customHeight="1" spans="1:17">
      <c r="A21" s="222" t="s">
        <v>253</v>
      </c>
      <c r="B21" s="89" t="s">
        <v>499</v>
      </c>
      <c r="C21" s="89" t="s">
        <v>500</v>
      </c>
      <c r="D21" s="89" t="s">
        <v>501</v>
      </c>
      <c r="E21" s="106">
        <v>1</v>
      </c>
      <c r="F21" s="23">
        <v>10000</v>
      </c>
      <c r="G21" s="23">
        <v>10000</v>
      </c>
      <c r="H21" s="23">
        <v>10000</v>
      </c>
      <c r="I21" s="23"/>
      <c r="J21" s="23"/>
      <c r="K21" s="23"/>
      <c r="L21" s="23"/>
      <c r="M21" s="23"/>
      <c r="N21" s="23"/>
      <c r="O21" s="23"/>
      <c r="P21" s="23"/>
      <c r="Q21" s="23"/>
    </row>
    <row r="22" ht="18.75" customHeight="1" spans="1:17">
      <c r="A22" s="91" t="s">
        <v>125</v>
      </c>
      <c r="B22" s="92"/>
      <c r="C22" s="92"/>
      <c r="D22" s="92"/>
      <c r="E22" s="104"/>
      <c r="F22" s="23">
        <v>285200</v>
      </c>
      <c r="G22" s="23">
        <v>285200</v>
      </c>
      <c r="H22" s="23">
        <v>285200</v>
      </c>
      <c r="I22" s="23"/>
      <c r="J22" s="23"/>
      <c r="K22" s="23"/>
      <c r="L22" s="23"/>
      <c r="M22" s="23"/>
      <c r="N22" s="23"/>
      <c r="O22" s="23"/>
      <c r="P22" s="23"/>
      <c r="Q22" s="23"/>
    </row>
  </sheetData>
  <mergeCells count="16">
    <mergeCell ref="A2:Q2"/>
    <mergeCell ref="A3:F3"/>
    <mergeCell ref="G4:Q4"/>
    <mergeCell ref="L5:Q5"/>
    <mergeCell ref="A22:E2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J17" sqref="J17"/>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4"/>
      <c r="B1" s="64"/>
      <c r="C1" s="71"/>
      <c r="D1" s="64"/>
      <c r="E1" s="64"/>
      <c r="F1" s="64"/>
      <c r="G1" s="64"/>
      <c r="H1" s="72"/>
      <c r="I1" s="64"/>
      <c r="J1" s="64"/>
      <c r="K1" s="64"/>
      <c r="L1" s="38"/>
      <c r="M1" s="94"/>
      <c r="N1" s="95" t="s">
        <v>518</v>
      </c>
    </row>
    <row r="2" ht="34.5" customHeight="1" spans="1:14">
      <c r="A2" s="40" t="str">
        <f>"2025"&amp;"年部门政府购买服务预算表"</f>
        <v>2025年部门政府购买服务预算表</v>
      </c>
      <c r="B2" s="73"/>
      <c r="C2" s="52"/>
      <c r="D2" s="73"/>
      <c r="E2" s="73"/>
      <c r="F2" s="73"/>
      <c r="G2" s="73"/>
      <c r="H2" s="74"/>
      <c r="I2" s="73"/>
      <c r="J2" s="73"/>
      <c r="K2" s="73"/>
      <c r="L2" s="52"/>
      <c r="M2" s="74"/>
      <c r="N2" s="73"/>
    </row>
    <row r="3" ht="18.75" customHeight="1" spans="1:14">
      <c r="A3" s="61" t="str">
        <f>"单位名称："&amp;"中国共产党临沧市委员会组织部"</f>
        <v>单位名称：中国共产党临沧市委员会组织部</v>
      </c>
      <c r="B3" s="62"/>
      <c r="C3" s="75"/>
      <c r="D3" s="62"/>
      <c r="E3" s="62"/>
      <c r="F3" s="62"/>
      <c r="G3" s="62"/>
      <c r="H3" s="72"/>
      <c r="I3" s="64"/>
      <c r="J3" s="64"/>
      <c r="K3" s="64"/>
      <c r="L3" s="68"/>
      <c r="M3" s="96"/>
      <c r="N3" s="95" t="s">
        <v>174</v>
      </c>
    </row>
    <row r="4" ht="18.75" customHeight="1" spans="1:14">
      <c r="A4" s="11" t="s">
        <v>490</v>
      </c>
      <c r="B4" s="76" t="s">
        <v>519</v>
      </c>
      <c r="C4" s="77" t="s">
        <v>520</v>
      </c>
      <c r="D4" s="44" t="s">
        <v>194</v>
      </c>
      <c r="E4" s="44"/>
      <c r="F4" s="44"/>
      <c r="G4" s="44"/>
      <c r="H4" s="78"/>
      <c r="I4" s="44"/>
      <c r="J4" s="44"/>
      <c r="K4" s="44"/>
      <c r="L4" s="69"/>
      <c r="M4" s="78"/>
      <c r="N4" s="45"/>
    </row>
    <row r="5" ht="18.75" customHeight="1" spans="1:14">
      <c r="A5" s="16"/>
      <c r="B5" s="79"/>
      <c r="C5" s="80"/>
      <c r="D5" s="79" t="s">
        <v>56</v>
      </c>
      <c r="E5" s="79" t="s">
        <v>59</v>
      </c>
      <c r="F5" s="79" t="s">
        <v>496</v>
      </c>
      <c r="G5" s="79" t="s">
        <v>497</v>
      </c>
      <c r="H5" s="80" t="s">
        <v>498</v>
      </c>
      <c r="I5" s="97" t="s">
        <v>79</v>
      </c>
      <c r="J5" s="97"/>
      <c r="K5" s="97"/>
      <c r="L5" s="98"/>
      <c r="M5" s="99"/>
      <c r="N5" s="81"/>
    </row>
    <row r="6" ht="26.25" customHeight="1" spans="1:14">
      <c r="A6" s="18"/>
      <c r="B6" s="81"/>
      <c r="C6" s="82"/>
      <c r="D6" s="81"/>
      <c r="E6" s="81"/>
      <c r="F6" s="81"/>
      <c r="G6" s="81"/>
      <c r="H6" s="82"/>
      <c r="I6" s="81" t="s">
        <v>58</v>
      </c>
      <c r="J6" s="81" t="s">
        <v>65</v>
      </c>
      <c r="K6" s="81" t="s">
        <v>202</v>
      </c>
      <c r="L6" s="100" t="s">
        <v>67</v>
      </c>
      <c r="M6" s="82" t="s">
        <v>68</v>
      </c>
      <c r="N6" s="81" t="s">
        <v>69</v>
      </c>
    </row>
    <row r="7" ht="18.75" customHeight="1" spans="1:14">
      <c r="A7" s="83">
        <v>1</v>
      </c>
      <c r="B7" s="83">
        <v>2</v>
      </c>
      <c r="C7" s="83">
        <v>3</v>
      </c>
      <c r="D7" s="83">
        <v>4</v>
      </c>
      <c r="E7" s="83">
        <v>5</v>
      </c>
      <c r="F7" s="83">
        <v>6</v>
      </c>
      <c r="G7" s="83">
        <v>7</v>
      </c>
      <c r="H7" s="83">
        <v>8</v>
      </c>
      <c r="I7" s="83">
        <v>9</v>
      </c>
      <c r="J7" s="83">
        <v>10</v>
      </c>
      <c r="K7" s="83">
        <v>11</v>
      </c>
      <c r="L7" s="83">
        <v>12</v>
      </c>
      <c r="M7" s="83">
        <v>13</v>
      </c>
      <c r="N7" s="83">
        <v>14</v>
      </c>
    </row>
    <row r="8" s="70" customFormat="1" ht="18.75" customHeight="1" spans="1:14">
      <c r="A8" s="84" t="s">
        <v>487</v>
      </c>
      <c r="B8" s="85" t="s">
        <v>487</v>
      </c>
      <c r="C8" s="86" t="s">
        <v>487</v>
      </c>
      <c r="D8" s="87" t="s">
        <v>487</v>
      </c>
      <c r="E8" s="87" t="s">
        <v>487</v>
      </c>
      <c r="F8" s="87" t="s">
        <v>487</v>
      </c>
      <c r="G8" s="87" t="s">
        <v>487</v>
      </c>
      <c r="H8" s="87" t="s">
        <v>487</v>
      </c>
      <c r="I8" s="87" t="s">
        <v>487</v>
      </c>
      <c r="J8" s="87" t="s">
        <v>487</v>
      </c>
      <c r="K8" s="87" t="s">
        <v>487</v>
      </c>
      <c r="L8" s="87" t="s">
        <v>487</v>
      </c>
      <c r="M8" s="87" t="s">
        <v>487</v>
      </c>
      <c r="N8" s="87" t="s">
        <v>487</v>
      </c>
    </row>
    <row r="9" ht="18.75" customHeight="1" spans="1:14">
      <c r="A9" s="88"/>
      <c r="B9" s="89"/>
      <c r="C9" s="90"/>
      <c r="D9" s="23"/>
      <c r="E9" s="23"/>
      <c r="F9" s="23"/>
      <c r="G9" s="23"/>
      <c r="H9" s="23"/>
      <c r="I9" s="23"/>
      <c r="J9" s="23"/>
      <c r="K9" s="23"/>
      <c r="L9" s="23"/>
      <c r="M9" s="23"/>
      <c r="N9" s="23"/>
    </row>
    <row r="10" ht="18.75" customHeight="1" spans="1:14">
      <c r="A10" s="91" t="s">
        <v>125</v>
      </c>
      <c r="B10" s="92"/>
      <c r="C10" s="93"/>
      <c r="D10" s="23"/>
      <c r="E10" s="23"/>
      <c r="F10" s="23"/>
      <c r="G10" s="23"/>
      <c r="H10" s="23"/>
      <c r="I10" s="23"/>
      <c r="J10" s="23"/>
      <c r="K10" s="23"/>
      <c r="L10" s="23"/>
      <c r="M10" s="23"/>
      <c r="N10" s="23"/>
    </row>
    <row r="11" customHeight="1" spans="1:1">
      <c r="A11" s="53" t="s">
        <v>521</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B10" sqref="B10"/>
    </sheetView>
  </sheetViews>
  <sheetFormatPr defaultColWidth="9.14285714285714" defaultRowHeight="14.25" customHeight="1"/>
  <cols>
    <col min="1" max="1" width="37.7142857142857" customWidth="1"/>
    <col min="2" max="4" width="17.5714285714286" customWidth="1"/>
    <col min="5" max="14" width="15.7142857142857" customWidth="1"/>
  </cols>
  <sheetData>
    <row r="1" ht="15" customHeight="1" spans="1:14">
      <c r="A1" s="30"/>
      <c r="B1" s="30"/>
      <c r="C1" s="30"/>
      <c r="D1" s="59"/>
      <c r="L1" s="38"/>
      <c r="M1" s="38"/>
      <c r="N1" s="38" t="s">
        <v>522</v>
      </c>
    </row>
    <row r="2" ht="27.75" customHeight="1" spans="1:14">
      <c r="A2" s="60" t="str">
        <f>"2025"&amp;"年市对下转移支付预算表"</f>
        <v>2025年市对下转移支付预算表</v>
      </c>
      <c r="B2" s="6"/>
      <c r="C2" s="6"/>
      <c r="D2" s="6"/>
      <c r="E2" s="6"/>
      <c r="F2" s="6"/>
      <c r="G2" s="6"/>
      <c r="H2" s="6"/>
      <c r="I2" s="6"/>
      <c r="J2" s="6"/>
      <c r="K2" s="6"/>
      <c r="L2" s="52"/>
      <c r="M2" s="52"/>
      <c r="N2" s="6"/>
    </row>
    <row r="3" ht="18.75" customHeight="1" spans="1:14">
      <c r="A3" s="61" t="str">
        <f>"单位名称："&amp;"中国共产党临沧市委员会组织部"</f>
        <v>单位名称：中国共产党临沧市委员会组织部</v>
      </c>
      <c r="B3" s="62"/>
      <c r="C3" s="62"/>
      <c r="D3" s="63"/>
      <c r="E3" s="64"/>
      <c r="F3" s="64"/>
      <c r="G3" s="64"/>
      <c r="H3" s="64"/>
      <c r="I3" s="64"/>
      <c r="L3" s="68"/>
      <c r="M3" s="68"/>
      <c r="N3" s="38" t="s">
        <v>174</v>
      </c>
    </row>
    <row r="4" ht="18.75" customHeight="1" spans="1:14">
      <c r="A4" s="31" t="s">
        <v>523</v>
      </c>
      <c r="B4" s="12" t="s">
        <v>194</v>
      </c>
      <c r="C4" s="13"/>
      <c r="D4" s="13"/>
      <c r="E4" s="12" t="s">
        <v>524</v>
      </c>
      <c r="F4" s="13"/>
      <c r="G4" s="13"/>
      <c r="H4" s="13"/>
      <c r="I4" s="13"/>
      <c r="J4" s="13"/>
      <c r="K4" s="13"/>
      <c r="L4" s="69"/>
      <c r="M4" s="69"/>
      <c r="N4" s="14"/>
    </row>
    <row r="5" ht="18.75" customHeight="1" spans="1:14">
      <c r="A5" s="33"/>
      <c r="B5" s="32" t="s">
        <v>56</v>
      </c>
      <c r="C5" s="11" t="s">
        <v>59</v>
      </c>
      <c r="D5" s="65" t="s">
        <v>525</v>
      </c>
      <c r="E5" s="66" t="s">
        <v>526</v>
      </c>
      <c r="F5" s="66" t="s">
        <v>527</v>
      </c>
      <c r="G5" s="66" t="s">
        <v>528</v>
      </c>
      <c r="H5" s="66" t="s">
        <v>529</v>
      </c>
      <c r="I5" s="66" t="s">
        <v>530</v>
      </c>
      <c r="J5" s="66" t="s">
        <v>531</v>
      </c>
      <c r="K5" s="66" t="s">
        <v>532</v>
      </c>
      <c r="L5" s="54" t="s">
        <v>533</v>
      </c>
      <c r="M5" s="54" t="s">
        <v>534</v>
      </c>
      <c r="N5" s="54" t="s">
        <v>535</v>
      </c>
    </row>
    <row r="6" ht="18.75" customHeight="1" spans="1:14">
      <c r="A6" s="66">
        <v>1</v>
      </c>
      <c r="B6" s="66">
        <v>2</v>
      </c>
      <c r="C6" s="66">
        <v>3</v>
      </c>
      <c r="D6" s="12">
        <v>4</v>
      </c>
      <c r="E6" s="66">
        <v>5</v>
      </c>
      <c r="F6" s="66">
        <v>6</v>
      </c>
      <c r="G6" s="66">
        <v>7</v>
      </c>
      <c r="H6" s="12">
        <v>8</v>
      </c>
      <c r="I6" s="66">
        <v>9</v>
      </c>
      <c r="J6" s="66">
        <v>10</v>
      </c>
      <c r="K6" s="66">
        <v>11</v>
      </c>
      <c r="L6" s="54">
        <v>12</v>
      </c>
      <c r="M6" s="54">
        <v>13</v>
      </c>
      <c r="N6" s="54">
        <v>14</v>
      </c>
    </row>
    <row r="7" ht="18.75" customHeight="1" spans="1:14">
      <c r="A7" s="34" t="s">
        <v>71</v>
      </c>
      <c r="B7" s="23">
        <v>14504780</v>
      </c>
      <c r="C7" s="23">
        <v>14504780</v>
      </c>
      <c r="D7" s="23"/>
      <c r="E7" s="23">
        <v>2942800</v>
      </c>
      <c r="F7" s="23">
        <v>3026240</v>
      </c>
      <c r="G7" s="23">
        <v>1445980</v>
      </c>
      <c r="H7" s="23">
        <v>1807060</v>
      </c>
      <c r="I7" s="23">
        <v>1301320</v>
      </c>
      <c r="J7" s="23">
        <v>1139180</v>
      </c>
      <c r="K7" s="23">
        <v>1207380</v>
      </c>
      <c r="L7" s="23">
        <v>1534820</v>
      </c>
      <c r="M7" s="23">
        <v>100000</v>
      </c>
      <c r="N7" s="23"/>
    </row>
    <row r="8" ht="18.75" customHeight="1" spans="1:14">
      <c r="A8" s="49" t="s">
        <v>71</v>
      </c>
      <c r="B8" s="23">
        <v>14504780</v>
      </c>
      <c r="C8" s="23">
        <v>14504780</v>
      </c>
      <c r="D8" s="23"/>
      <c r="E8" s="23">
        <v>2942800</v>
      </c>
      <c r="F8" s="23">
        <v>3026240</v>
      </c>
      <c r="G8" s="23">
        <v>1445980</v>
      </c>
      <c r="H8" s="23">
        <v>1807060</v>
      </c>
      <c r="I8" s="23">
        <v>1301320</v>
      </c>
      <c r="J8" s="23">
        <v>1139180</v>
      </c>
      <c r="K8" s="23">
        <v>1207380</v>
      </c>
      <c r="L8" s="23">
        <v>1534820</v>
      </c>
      <c r="M8" s="23">
        <v>100000</v>
      </c>
      <c r="N8" s="23"/>
    </row>
    <row r="9" ht="18.75" customHeight="1" spans="1:14">
      <c r="A9" s="221" t="s">
        <v>536</v>
      </c>
      <c r="B9" s="23">
        <v>1180000</v>
      </c>
      <c r="C9" s="23">
        <v>1180000</v>
      </c>
      <c r="D9" s="23"/>
      <c r="E9" s="23">
        <v>286000</v>
      </c>
      <c r="F9" s="23">
        <v>210400</v>
      </c>
      <c r="G9" s="23">
        <v>147100</v>
      </c>
      <c r="H9" s="23">
        <v>168700</v>
      </c>
      <c r="I9" s="23">
        <v>88600</v>
      </c>
      <c r="J9" s="23">
        <v>85500</v>
      </c>
      <c r="K9" s="23">
        <v>103700</v>
      </c>
      <c r="L9" s="23">
        <v>90000</v>
      </c>
      <c r="M9" s="23"/>
      <c r="N9" s="23"/>
    </row>
    <row r="10" ht="18.75" customHeight="1" spans="1:14">
      <c r="A10" s="221" t="s">
        <v>537</v>
      </c>
      <c r="B10" s="23">
        <v>550000</v>
      </c>
      <c r="C10" s="23">
        <v>550000</v>
      </c>
      <c r="D10" s="23"/>
      <c r="E10" s="23"/>
      <c r="F10" s="23">
        <v>100000</v>
      </c>
      <c r="G10" s="23"/>
      <c r="H10" s="23"/>
      <c r="I10" s="23">
        <v>150000</v>
      </c>
      <c r="J10" s="23">
        <v>50000</v>
      </c>
      <c r="K10" s="23">
        <v>100000</v>
      </c>
      <c r="L10" s="23">
        <v>50000</v>
      </c>
      <c r="M10" s="23">
        <v>100000</v>
      </c>
      <c r="N10" s="23"/>
    </row>
    <row r="11" ht="18.75" customHeight="1" spans="1:14">
      <c r="A11" s="221" t="s">
        <v>538</v>
      </c>
      <c r="B11" s="23">
        <v>12774780</v>
      </c>
      <c r="C11" s="23">
        <v>12774780</v>
      </c>
      <c r="D11" s="23"/>
      <c r="E11" s="23">
        <v>2656800</v>
      </c>
      <c r="F11" s="23">
        <v>2715840</v>
      </c>
      <c r="G11" s="23">
        <v>1298880</v>
      </c>
      <c r="H11" s="23">
        <v>1638360</v>
      </c>
      <c r="I11" s="23">
        <v>1062720</v>
      </c>
      <c r="J11" s="23">
        <v>1003680</v>
      </c>
      <c r="K11" s="23">
        <v>1003680</v>
      </c>
      <c r="L11" s="23">
        <v>1394820</v>
      </c>
      <c r="M11" s="23"/>
      <c r="N11" s="23"/>
    </row>
  </sheetData>
  <mergeCells count="5">
    <mergeCell ref="A2:N2"/>
    <mergeCell ref="A3:I3"/>
    <mergeCell ref="B4:D4"/>
    <mergeCell ref="E4:N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1"/>
  <sheetViews>
    <sheetView showZeros="0" workbookViewId="0">
      <selection activeCell="A1" sqref="A1"/>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539</v>
      </c>
    </row>
    <row r="2" ht="36" customHeight="1" spans="1:10">
      <c r="A2" s="5" t="str">
        <f>"2025"&amp;"年市对下转移支付绩效目标表"</f>
        <v>2025年市对下转移支付绩效目标表</v>
      </c>
      <c r="B2" s="6"/>
      <c r="C2" s="6"/>
      <c r="D2" s="6"/>
      <c r="E2" s="6"/>
      <c r="F2" s="52"/>
      <c r="G2" s="6"/>
      <c r="H2" s="52"/>
      <c r="I2" s="52"/>
      <c r="J2" s="6"/>
    </row>
    <row r="3" ht="18.75" customHeight="1" spans="1:8">
      <c r="A3" s="7" t="str">
        <f>"单位名称："&amp;"中国共产党临沧市委员会组织部"</f>
        <v>单位名称：中国共产党临沧市委员会组织部</v>
      </c>
      <c r="B3" s="3"/>
      <c r="C3" s="3"/>
      <c r="D3" s="3"/>
      <c r="E3" s="3"/>
      <c r="F3" s="53"/>
      <c r="G3" s="3"/>
      <c r="H3" s="53"/>
    </row>
    <row r="4" ht="18.75" customHeight="1" spans="1:10">
      <c r="A4" s="46" t="s">
        <v>322</v>
      </c>
      <c r="B4" s="46" t="s">
        <v>323</v>
      </c>
      <c r="C4" s="46" t="s">
        <v>324</v>
      </c>
      <c r="D4" s="46" t="s">
        <v>325</v>
      </c>
      <c r="E4" s="46" t="s">
        <v>326</v>
      </c>
      <c r="F4" s="54" t="s">
        <v>327</v>
      </c>
      <c r="G4" s="46" t="s">
        <v>328</v>
      </c>
      <c r="H4" s="54" t="s">
        <v>329</v>
      </c>
      <c r="I4" s="54" t="s">
        <v>330</v>
      </c>
      <c r="J4" s="46" t="s">
        <v>331</v>
      </c>
    </row>
    <row r="5" ht="18.75" customHeight="1" spans="1:10">
      <c r="A5" s="46">
        <v>1</v>
      </c>
      <c r="B5" s="46">
        <v>2</v>
      </c>
      <c r="C5" s="46">
        <v>3</v>
      </c>
      <c r="D5" s="46">
        <v>4</v>
      </c>
      <c r="E5" s="46">
        <v>5</v>
      </c>
      <c r="F5" s="54">
        <v>6</v>
      </c>
      <c r="G5" s="46">
        <v>7</v>
      </c>
      <c r="H5" s="54">
        <v>8</v>
      </c>
      <c r="I5" s="54">
        <v>9</v>
      </c>
      <c r="J5" s="46">
        <v>10</v>
      </c>
    </row>
    <row r="6" ht="18.75" customHeight="1" spans="1:10">
      <c r="A6" s="21" t="s">
        <v>71</v>
      </c>
      <c r="B6" s="47"/>
      <c r="C6" s="47"/>
      <c r="D6" s="47"/>
      <c r="E6" s="55"/>
      <c r="F6" s="56"/>
      <c r="G6" s="55"/>
      <c r="H6" s="56"/>
      <c r="I6" s="56"/>
      <c r="J6" s="55"/>
    </row>
    <row r="7" ht="18.75" customHeight="1" spans="1:10">
      <c r="A7" s="24" t="s">
        <v>71</v>
      </c>
      <c r="B7" s="21"/>
      <c r="C7" s="21"/>
      <c r="D7" s="21"/>
      <c r="E7" s="21"/>
      <c r="F7" s="57"/>
      <c r="G7" s="21"/>
      <c r="H7" s="21"/>
      <c r="I7" s="21"/>
      <c r="J7" s="21"/>
    </row>
    <row r="8" ht="18.75" customHeight="1" spans="1:10">
      <c r="A8" s="223" t="s">
        <v>536</v>
      </c>
      <c r="B8" s="21" t="s">
        <v>540</v>
      </c>
      <c r="C8" s="21" t="s">
        <v>333</v>
      </c>
      <c r="D8" s="21" t="s">
        <v>334</v>
      </c>
      <c r="E8" s="21" t="s">
        <v>541</v>
      </c>
      <c r="F8" s="57" t="s">
        <v>341</v>
      </c>
      <c r="G8" s="21" t="s">
        <v>542</v>
      </c>
      <c r="H8" s="21" t="s">
        <v>425</v>
      </c>
      <c r="I8" s="21" t="s">
        <v>338</v>
      </c>
      <c r="J8" s="21" t="s">
        <v>543</v>
      </c>
    </row>
    <row r="9" ht="18.75" customHeight="1" spans="1:10">
      <c r="A9" s="223" t="s">
        <v>536</v>
      </c>
      <c r="B9" s="21" t="s">
        <v>540</v>
      </c>
      <c r="C9" s="21" t="s">
        <v>333</v>
      </c>
      <c r="D9" s="21" t="s">
        <v>369</v>
      </c>
      <c r="E9" s="21" t="s">
        <v>373</v>
      </c>
      <c r="F9" s="57" t="s">
        <v>341</v>
      </c>
      <c r="G9" s="21" t="s">
        <v>371</v>
      </c>
      <c r="H9" s="21" t="s">
        <v>359</v>
      </c>
      <c r="I9" s="21" t="s">
        <v>338</v>
      </c>
      <c r="J9" s="21" t="s">
        <v>374</v>
      </c>
    </row>
    <row r="10" ht="18.75" customHeight="1" spans="1:10">
      <c r="A10" s="223" t="s">
        <v>536</v>
      </c>
      <c r="B10" s="21" t="s">
        <v>540</v>
      </c>
      <c r="C10" s="21" t="s">
        <v>333</v>
      </c>
      <c r="D10" s="21" t="s">
        <v>369</v>
      </c>
      <c r="E10" s="21" t="s">
        <v>404</v>
      </c>
      <c r="F10" s="57" t="s">
        <v>341</v>
      </c>
      <c r="G10" s="21" t="s">
        <v>371</v>
      </c>
      <c r="H10" s="21" t="s">
        <v>359</v>
      </c>
      <c r="I10" s="21" t="s">
        <v>338</v>
      </c>
      <c r="J10" s="21" t="s">
        <v>544</v>
      </c>
    </row>
    <row r="11" ht="18.75" customHeight="1" spans="1:10">
      <c r="A11" s="223" t="s">
        <v>536</v>
      </c>
      <c r="B11" s="21" t="s">
        <v>540</v>
      </c>
      <c r="C11" s="21" t="s">
        <v>349</v>
      </c>
      <c r="D11" s="21" t="s">
        <v>350</v>
      </c>
      <c r="E11" s="21" t="s">
        <v>545</v>
      </c>
      <c r="F11" s="57" t="s">
        <v>341</v>
      </c>
      <c r="G11" s="21" t="s">
        <v>352</v>
      </c>
      <c r="H11" s="21" t="s">
        <v>359</v>
      </c>
      <c r="I11" s="21" t="s">
        <v>354</v>
      </c>
      <c r="J11" s="21" t="s">
        <v>546</v>
      </c>
    </row>
    <row r="12" ht="18.75" customHeight="1" spans="1:10">
      <c r="A12" s="223" t="s">
        <v>536</v>
      </c>
      <c r="B12" s="21" t="s">
        <v>540</v>
      </c>
      <c r="C12" s="21" t="s">
        <v>356</v>
      </c>
      <c r="D12" s="21" t="s">
        <v>357</v>
      </c>
      <c r="E12" s="21" t="s">
        <v>381</v>
      </c>
      <c r="F12" s="57" t="s">
        <v>341</v>
      </c>
      <c r="G12" s="21" t="s">
        <v>547</v>
      </c>
      <c r="H12" s="21" t="s">
        <v>359</v>
      </c>
      <c r="I12" s="21" t="s">
        <v>354</v>
      </c>
      <c r="J12" s="21" t="s">
        <v>548</v>
      </c>
    </row>
    <row r="13" ht="18.75" customHeight="1" spans="1:10">
      <c r="A13" s="223" t="s">
        <v>538</v>
      </c>
      <c r="B13" s="21" t="s">
        <v>549</v>
      </c>
      <c r="C13" s="21" t="s">
        <v>333</v>
      </c>
      <c r="D13" s="21" t="s">
        <v>334</v>
      </c>
      <c r="E13" s="21" t="s">
        <v>541</v>
      </c>
      <c r="F13" s="57" t="s">
        <v>341</v>
      </c>
      <c r="G13" s="21" t="s">
        <v>550</v>
      </c>
      <c r="H13" s="21" t="s">
        <v>425</v>
      </c>
      <c r="I13" s="21" t="s">
        <v>338</v>
      </c>
      <c r="J13" s="21" t="s">
        <v>551</v>
      </c>
    </row>
    <row r="14" ht="18.75" customHeight="1" spans="1:10">
      <c r="A14" s="223" t="s">
        <v>538</v>
      </c>
      <c r="B14" s="21" t="s">
        <v>549</v>
      </c>
      <c r="C14" s="21" t="s">
        <v>333</v>
      </c>
      <c r="D14" s="21" t="s">
        <v>334</v>
      </c>
      <c r="E14" s="21" t="s">
        <v>552</v>
      </c>
      <c r="F14" s="57" t="s">
        <v>341</v>
      </c>
      <c r="G14" s="21" t="s">
        <v>553</v>
      </c>
      <c r="H14" s="21" t="s">
        <v>425</v>
      </c>
      <c r="I14" s="21" t="s">
        <v>338</v>
      </c>
      <c r="J14" s="21" t="s">
        <v>552</v>
      </c>
    </row>
    <row r="15" ht="18.75" customHeight="1" spans="1:10">
      <c r="A15" s="223" t="s">
        <v>538</v>
      </c>
      <c r="B15" s="21" t="s">
        <v>549</v>
      </c>
      <c r="C15" s="21" t="s">
        <v>333</v>
      </c>
      <c r="D15" s="21" t="s">
        <v>334</v>
      </c>
      <c r="E15" s="21" t="s">
        <v>554</v>
      </c>
      <c r="F15" s="57" t="s">
        <v>341</v>
      </c>
      <c r="G15" s="21" t="s">
        <v>371</v>
      </c>
      <c r="H15" s="21" t="s">
        <v>359</v>
      </c>
      <c r="I15" s="21" t="s">
        <v>338</v>
      </c>
      <c r="J15" s="21" t="s">
        <v>554</v>
      </c>
    </row>
    <row r="16" ht="18.75" customHeight="1" spans="1:10">
      <c r="A16" s="223" t="s">
        <v>538</v>
      </c>
      <c r="B16" s="21" t="s">
        <v>549</v>
      </c>
      <c r="C16" s="21" t="s">
        <v>333</v>
      </c>
      <c r="D16" s="21" t="s">
        <v>369</v>
      </c>
      <c r="E16" s="21" t="s">
        <v>375</v>
      </c>
      <c r="F16" s="57" t="s">
        <v>341</v>
      </c>
      <c r="G16" s="21" t="s">
        <v>371</v>
      </c>
      <c r="H16" s="21" t="s">
        <v>359</v>
      </c>
      <c r="I16" s="21" t="s">
        <v>338</v>
      </c>
      <c r="J16" s="21" t="s">
        <v>555</v>
      </c>
    </row>
    <row r="17" ht="18.75" customHeight="1" spans="1:10">
      <c r="A17" s="223" t="s">
        <v>538</v>
      </c>
      <c r="B17" s="21" t="s">
        <v>549</v>
      </c>
      <c r="C17" s="21" t="s">
        <v>349</v>
      </c>
      <c r="D17" s="21" t="s">
        <v>350</v>
      </c>
      <c r="E17" s="21" t="s">
        <v>556</v>
      </c>
      <c r="F17" s="57" t="s">
        <v>341</v>
      </c>
      <c r="G17" s="21" t="s">
        <v>557</v>
      </c>
      <c r="H17" s="21" t="s">
        <v>353</v>
      </c>
      <c r="I17" s="21" t="s">
        <v>354</v>
      </c>
      <c r="J17" s="21" t="s">
        <v>558</v>
      </c>
    </row>
    <row r="18" ht="18.75" customHeight="1" spans="1:10">
      <c r="A18" s="223" t="s">
        <v>538</v>
      </c>
      <c r="B18" s="21" t="s">
        <v>549</v>
      </c>
      <c r="C18" s="21" t="s">
        <v>356</v>
      </c>
      <c r="D18" s="21" t="s">
        <v>357</v>
      </c>
      <c r="E18" s="21" t="s">
        <v>381</v>
      </c>
      <c r="F18" s="57" t="s">
        <v>341</v>
      </c>
      <c r="G18" s="21" t="s">
        <v>371</v>
      </c>
      <c r="H18" s="21" t="s">
        <v>359</v>
      </c>
      <c r="I18" s="21" t="s">
        <v>338</v>
      </c>
      <c r="J18" s="21" t="s">
        <v>382</v>
      </c>
    </row>
    <row r="19" ht="18.75" customHeight="1" spans="1:10">
      <c r="A19" s="223" t="s">
        <v>537</v>
      </c>
      <c r="B19" s="21" t="s">
        <v>332</v>
      </c>
      <c r="C19" s="21" t="s">
        <v>333</v>
      </c>
      <c r="D19" s="21" t="s">
        <v>334</v>
      </c>
      <c r="E19" s="21" t="s">
        <v>559</v>
      </c>
      <c r="F19" s="57" t="s">
        <v>341</v>
      </c>
      <c r="G19" s="21" t="s">
        <v>171</v>
      </c>
      <c r="H19" s="21" t="s">
        <v>425</v>
      </c>
      <c r="I19" s="21" t="s">
        <v>338</v>
      </c>
      <c r="J19" s="21" t="s">
        <v>560</v>
      </c>
    </row>
    <row r="20" ht="18.75" customHeight="1" spans="1:10">
      <c r="A20" s="223" t="s">
        <v>537</v>
      </c>
      <c r="B20" s="21" t="s">
        <v>332</v>
      </c>
      <c r="C20" s="21" t="s">
        <v>349</v>
      </c>
      <c r="D20" s="21" t="s">
        <v>350</v>
      </c>
      <c r="E20" s="21" t="s">
        <v>351</v>
      </c>
      <c r="F20" s="57" t="s">
        <v>336</v>
      </c>
      <c r="G20" s="21" t="s">
        <v>352</v>
      </c>
      <c r="H20" s="21" t="s">
        <v>353</v>
      </c>
      <c r="I20" s="21" t="s">
        <v>338</v>
      </c>
      <c r="J20" s="21" t="s">
        <v>355</v>
      </c>
    </row>
    <row r="21" ht="18.75" customHeight="1" spans="1:10">
      <c r="A21" s="223" t="s">
        <v>537</v>
      </c>
      <c r="B21" s="21" t="s">
        <v>332</v>
      </c>
      <c r="C21" s="21" t="s">
        <v>356</v>
      </c>
      <c r="D21" s="21" t="s">
        <v>357</v>
      </c>
      <c r="E21" s="21" t="s">
        <v>357</v>
      </c>
      <c r="F21" s="57" t="s">
        <v>341</v>
      </c>
      <c r="G21" s="21" t="s">
        <v>358</v>
      </c>
      <c r="H21" s="21" t="s">
        <v>359</v>
      </c>
      <c r="I21" s="21" t="s">
        <v>338</v>
      </c>
      <c r="J21" s="21" t="s">
        <v>360</v>
      </c>
    </row>
  </sheetData>
  <mergeCells count="8">
    <mergeCell ref="A2:J2"/>
    <mergeCell ref="A3:H3"/>
    <mergeCell ref="A8:A12"/>
    <mergeCell ref="A13:A18"/>
    <mergeCell ref="A19:A21"/>
    <mergeCell ref="B8:B12"/>
    <mergeCell ref="B13:B18"/>
    <mergeCell ref="B19:B21"/>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showZeros="0" workbookViewId="0">
      <selection activeCell="A1" sqref="$A1:$XFD1048576"/>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561</v>
      </c>
    </row>
    <row r="2" ht="34.5" customHeight="1" spans="1:8">
      <c r="A2" s="40" t="str">
        <f>"2025"&amp;"年新增资产配置表"</f>
        <v>2025年新增资产配置表</v>
      </c>
      <c r="B2" s="6"/>
      <c r="C2" s="6"/>
      <c r="D2" s="6"/>
      <c r="E2" s="6"/>
      <c r="F2" s="6"/>
      <c r="G2" s="6"/>
      <c r="H2" s="6"/>
    </row>
    <row r="3" ht="18.75" customHeight="1" spans="1:8">
      <c r="A3" s="41" t="str">
        <f>"单位名称："&amp;"中国共产党临沧市委员会组织部"</f>
        <v>单位名称：中国共产党临沧市委员会组织部</v>
      </c>
      <c r="B3" s="8"/>
      <c r="C3" s="3"/>
      <c r="H3" s="42" t="s">
        <v>174</v>
      </c>
    </row>
    <row r="4" ht="18.75" customHeight="1" spans="1:8">
      <c r="A4" s="11" t="s">
        <v>187</v>
      </c>
      <c r="B4" s="11" t="s">
        <v>562</v>
      </c>
      <c r="C4" s="11" t="s">
        <v>563</v>
      </c>
      <c r="D4" s="11" t="s">
        <v>564</v>
      </c>
      <c r="E4" s="11" t="s">
        <v>565</v>
      </c>
      <c r="F4" s="43" t="s">
        <v>566</v>
      </c>
      <c r="G4" s="44"/>
      <c r="H4" s="45"/>
    </row>
    <row r="5" ht="18.75" customHeight="1" spans="1:8">
      <c r="A5" s="18"/>
      <c r="B5" s="18"/>
      <c r="C5" s="18"/>
      <c r="D5" s="18"/>
      <c r="E5" s="18"/>
      <c r="F5" s="46" t="s">
        <v>494</v>
      </c>
      <c r="G5" s="46" t="s">
        <v>567</v>
      </c>
      <c r="H5" s="46" t="s">
        <v>568</v>
      </c>
    </row>
    <row r="6" ht="18.75" customHeight="1" spans="1:8">
      <c r="A6" s="46">
        <v>1</v>
      </c>
      <c r="B6" s="46">
        <v>2</v>
      </c>
      <c r="C6" s="46">
        <v>3</v>
      </c>
      <c r="D6" s="46">
        <v>4</v>
      </c>
      <c r="E6" s="46">
        <v>5</v>
      </c>
      <c r="F6" s="46">
        <v>6</v>
      </c>
      <c r="G6" s="46">
        <v>7</v>
      </c>
      <c r="H6" s="46">
        <v>8</v>
      </c>
    </row>
    <row r="7" ht="18.75" customHeight="1" spans="1:8">
      <c r="A7" s="47" t="s">
        <v>71</v>
      </c>
      <c r="B7" s="47"/>
      <c r="C7" s="34"/>
      <c r="D7" s="34"/>
      <c r="E7" s="34"/>
      <c r="F7" s="48">
        <v>26</v>
      </c>
      <c r="G7" s="23">
        <v>25262.5</v>
      </c>
      <c r="H7" s="23">
        <v>67200</v>
      </c>
    </row>
    <row r="8" ht="18.75" customHeight="1" spans="1:8">
      <c r="A8" s="49" t="s">
        <v>71</v>
      </c>
      <c r="B8" s="47" t="s">
        <v>569</v>
      </c>
      <c r="C8" s="34" t="s">
        <v>570</v>
      </c>
      <c r="D8" s="34" t="s">
        <v>510</v>
      </c>
      <c r="E8" s="34" t="s">
        <v>511</v>
      </c>
      <c r="F8" s="48">
        <v>2</v>
      </c>
      <c r="G8" s="23">
        <v>20000</v>
      </c>
      <c r="H8" s="23">
        <v>40000</v>
      </c>
    </row>
    <row r="9" ht="18.75" customHeight="1" spans="1:8">
      <c r="A9" s="49" t="s">
        <v>71</v>
      </c>
      <c r="B9" s="47" t="s">
        <v>571</v>
      </c>
      <c r="C9" s="34" t="s">
        <v>572</v>
      </c>
      <c r="D9" s="34" t="s">
        <v>512</v>
      </c>
      <c r="E9" s="34" t="s">
        <v>513</v>
      </c>
      <c r="F9" s="48">
        <v>3</v>
      </c>
      <c r="G9" s="23">
        <v>2500</v>
      </c>
      <c r="H9" s="23">
        <v>7500</v>
      </c>
    </row>
    <row r="10" ht="18.75" customHeight="1" spans="1:8">
      <c r="A10" s="49" t="s">
        <v>71</v>
      </c>
      <c r="B10" s="47" t="s">
        <v>571</v>
      </c>
      <c r="C10" s="34" t="s">
        <v>573</v>
      </c>
      <c r="D10" s="34" t="s">
        <v>514</v>
      </c>
      <c r="E10" s="34" t="s">
        <v>513</v>
      </c>
      <c r="F10" s="48">
        <v>5</v>
      </c>
      <c r="G10" s="23">
        <v>800</v>
      </c>
      <c r="H10" s="23">
        <v>4000</v>
      </c>
    </row>
    <row r="11" ht="18.75" customHeight="1" spans="1:8">
      <c r="A11" s="49" t="s">
        <v>71</v>
      </c>
      <c r="B11" s="47" t="s">
        <v>571</v>
      </c>
      <c r="C11" s="34" t="s">
        <v>574</v>
      </c>
      <c r="D11" s="34" t="s">
        <v>515</v>
      </c>
      <c r="E11" s="34" t="s">
        <v>513</v>
      </c>
      <c r="F11" s="48">
        <v>8</v>
      </c>
      <c r="G11" s="23">
        <v>762.5</v>
      </c>
      <c r="H11" s="23">
        <v>6100</v>
      </c>
    </row>
    <row r="12" ht="18.75" customHeight="1" spans="1:8">
      <c r="A12" s="49" t="s">
        <v>71</v>
      </c>
      <c r="B12" s="47" t="s">
        <v>571</v>
      </c>
      <c r="C12" s="34" t="s">
        <v>575</v>
      </c>
      <c r="D12" s="34" t="s">
        <v>516</v>
      </c>
      <c r="E12" s="34" t="s">
        <v>425</v>
      </c>
      <c r="F12" s="48">
        <v>8</v>
      </c>
      <c r="G12" s="23">
        <v>1200</v>
      </c>
      <c r="H12" s="23">
        <v>9600</v>
      </c>
    </row>
    <row r="13" ht="18.75" customHeight="1" spans="1:8">
      <c r="A13" s="26" t="s">
        <v>56</v>
      </c>
      <c r="B13" s="50"/>
      <c r="C13" s="50"/>
      <c r="D13" s="50"/>
      <c r="E13" s="51"/>
      <c r="F13" s="48">
        <v>26</v>
      </c>
      <c r="G13" s="23">
        <v>25262.5</v>
      </c>
      <c r="H13" s="23">
        <v>67200</v>
      </c>
    </row>
  </sheetData>
  <mergeCells count="9">
    <mergeCell ref="A2:H2"/>
    <mergeCell ref="A3:C3"/>
    <mergeCell ref="F4:H4"/>
    <mergeCell ref="A13:E13"/>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7"/>
  <sheetViews>
    <sheetView showZeros="0" topLeftCell="A2" workbookViewId="0">
      <selection activeCell="E25" sqref="E25"/>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8" t="s">
        <v>576</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"单位名称："&amp;"中国共产党临沧市委员会组织部"</f>
        <v>单位名称：中国共产党临沧市委员会组织部</v>
      </c>
      <c r="B3" s="8"/>
      <c r="C3" s="8"/>
      <c r="D3" s="8"/>
      <c r="E3" s="8"/>
      <c r="F3" s="8"/>
      <c r="G3" s="8"/>
      <c r="H3" s="9"/>
      <c r="I3" s="9"/>
      <c r="J3" s="9"/>
      <c r="K3" s="4" t="s">
        <v>174</v>
      </c>
    </row>
    <row r="4" ht="18.75" customHeight="1" spans="1:11">
      <c r="A4" s="10" t="s">
        <v>274</v>
      </c>
      <c r="B4" s="10" t="s">
        <v>189</v>
      </c>
      <c r="C4" s="10" t="s">
        <v>275</v>
      </c>
      <c r="D4" s="11" t="s">
        <v>190</v>
      </c>
      <c r="E4" s="11" t="s">
        <v>191</v>
      </c>
      <c r="F4" s="11" t="s">
        <v>276</v>
      </c>
      <c r="G4" s="11" t="s">
        <v>277</v>
      </c>
      <c r="H4" s="31" t="s">
        <v>56</v>
      </c>
      <c r="I4" s="12" t="s">
        <v>577</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t="s">
        <v>578</v>
      </c>
      <c r="C8" s="34"/>
      <c r="D8" s="34"/>
      <c r="E8" s="34"/>
      <c r="F8" s="34"/>
      <c r="G8" s="34"/>
      <c r="H8" s="23">
        <v>8050000</v>
      </c>
      <c r="I8" s="23">
        <v>8050000</v>
      </c>
      <c r="J8" s="23"/>
      <c r="K8" s="23"/>
    </row>
    <row r="9" ht="18.75" customHeight="1" spans="1:11">
      <c r="A9" s="21" t="s">
        <v>281</v>
      </c>
      <c r="B9" s="21" t="s">
        <v>578</v>
      </c>
      <c r="C9" s="21" t="s">
        <v>71</v>
      </c>
      <c r="D9" s="21" t="s">
        <v>579</v>
      </c>
      <c r="E9" s="21" t="s">
        <v>580</v>
      </c>
      <c r="F9" s="21" t="s">
        <v>581</v>
      </c>
      <c r="G9" s="21" t="s">
        <v>84</v>
      </c>
      <c r="H9" s="23">
        <v>640000</v>
      </c>
      <c r="I9" s="23">
        <v>640000</v>
      </c>
      <c r="J9" s="23"/>
      <c r="K9" s="23"/>
    </row>
    <row r="10" ht="18.75" customHeight="1" spans="1:11">
      <c r="A10" s="21" t="s">
        <v>281</v>
      </c>
      <c r="B10" s="21" t="s">
        <v>578</v>
      </c>
      <c r="C10" s="21" t="s">
        <v>71</v>
      </c>
      <c r="D10" s="21" t="s">
        <v>579</v>
      </c>
      <c r="E10" s="21" t="s">
        <v>580</v>
      </c>
      <c r="F10" s="21" t="s">
        <v>581</v>
      </c>
      <c r="G10" s="21" t="s">
        <v>84</v>
      </c>
      <c r="H10" s="23">
        <v>960000</v>
      </c>
      <c r="I10" s="23">
        <v>960000</v>
      </c>
      <c r="J10" s="23"/>
      <c r="K10" s="25"/>
    </row>
    <row r="11" ht="18.75" customHeight="1" spans="1:11">
      <c r="A11" s="21" t="s">
        <v>281</v>
      </c>
      <c r="B11" s="21" t="s">
        <v>578</v>
      </c>
      <c r="C11" s="21" t="s">
        <v>71</v>
      </c>
      <c r="D11" s="21" t="s">
        <v>579</v>
      </c>
      <c r="E11" s="21" t="s">
        <v>580</v>
      </c>
      <c r="F11" s="21" t="s">
        <v>581</v>
      </c>
      <c r="G11" s="21" t="s">
        <v>84</v>
      </c>
      <c r="H11" s="23">
        <v>520000</v>
      </c>
      <c r="I11" s="23">
        <v>520000</v>
      </c>
      <c r="J11" s="23"/>
      <c r="K11" s="25"/>
    </row>
    <row r="12" ht="18.75" customHeight="1" spans="1:11">
      <c r="A12" s="21" t="s">
        <v>281</v>
      </c>
      <c r="B12" s="21" t="s">
        <v>578</v>
      </c>
      <c r="C12" s="21" t="s">
        <v>71</v>
      </c>
      <c r="D12" s="21" t="s">
        <v>579</v>
      </c>
      <c r="E12" s="21" t="s">
        <v>580</v>
      </c>
      <c r="F12" s="21" t="s">
        <v>581</v>
      </c>
      <c r="G12" s="21" t="s">
        <v>84</v>
      </c>
      <c r="H12" s="23">
        <v>1920000</v>
      </c>
      <c r="I12" s="23">
        <v>1920000</v>
      </c>
      <c r="J12" s="23"/>
      <c r="K12" s="25"/>
    </row>
    <row r="13" ht="18.75" customHeight="1" spans="1:11">
      <c r="A13" s="21" t="s">
        <v>281</v>
      </c>
      <c r="B13" s="21" t="s">
        <v>578</v>
      </c>
      <c r="C13" s="21" t="s">
        <v>71</v>
      </c>
      <c r="D13" s="21" t="s">
        <v>579</v>
      </c>
      <c r="E13" s="21" t="s">
        <v>580</v>
      </c>
      <c r="F13" s="21" t="s">
        <v>581</v>
      </c>
      <c r="G13" s="21" t="s">
        <v>84</v>
      </c>
      <c r="H13" s="23">
        <v>890000</v>
      </c>
      <c r="I13" s="23">
        <v>890000</v>
      </c>
      <c r="J13" s="23"/>
      <c r="K13" s="25"/>
    </row>
    <row r="14" ht="18.75" customHeight="1" spans="1:11">
      <c r="A14" s="21" t="s">
        <v>281</v>
      </c>
      <c r="B14" s="21" t="s">
        <v>578</v>
      </c>
      <c r="C14" s="21" t="s">
        <v>71</v>
      </c>
      <c r="D14" s="21" t="s">
        <v>579</v>
      </c>
      <c r="E14" s="21" t="s">
        <v>580</v>
      </c>
      <c r="F14" s="21" t="s">
        <v>581</v>
      </c>
      <c r="G14" s="21" t="s">
        <v>84</v>
      </c>
      <c r="H14" s="23">
        <v>1370000</v>
      </c>
      <c r="I14" s="23">
        <v>1370000</v>
      </c>
      <c r="J14" s="23"/>
      <c r="K14" s="25"/>
    </row>
    <row r="15" ht="18.75" customHeight="1" spans="1:11">
      <c r="A15" s="21" t="s">
        <v>281</v>
      </c>
      <c r="B15" s="21" t="s">
        <v>578</v>
      </c>
      <c r="C15" s="21" t="s">
        <v>71</v>
      </c>
      <c r="D15" s="21" t="s">
        <v>579</v>
      </c>
      <c r="E15" s="21" t="s">
        <v>580</v>
      </c>
      <c r="F15" s="21" t="s">
        <v>581</v>
      </c>
      <c r="G15" s="21" t="s">
        <v>84</v>
      </c>
      <c r="H15" s="23">
        <v>660000</v>
      </c>
      <c r="I15" s="23">
        <v>660000</v>
      </c>
      <c r="J15" s="23"/>
      <c r="K15" s="25"/>
    </row>
    <row r="16" ht="18.75" customHeight="1" spans="1:11">
      <c r="A16" s="21" t="s">
        <v>281</v>
      </c>
      <c r="B16" s="21" t="s">
        <v>578</v>
      </c>
      <c r="C16" s="21" t="s">
        <v>71</v>
      </c>
      <c r="D16" s="21" t="s">
        <v>579</v>
      </c>
      <c r="E16" s="21" t="s">
        <v>580</v>
      </c>
      <c r="F16" s="21" t="s">
        <v>581</v>
      </c>
      <c r="G16" s="21" t="s">
        <v>84</v>
      </c>
      <c r="H16" s="23">
        <v>1090000</v>
      </c>
      <c r="I16" s="23">
        <v>1090000</v>
      </c>
      <c r="J16" s="23"/>
      <c r="K16" s="25"/>
    </row>
    <row r="17" ht="18.75" customHeight="1" spans="1:11">
      <c r="A17" s="35" t="s">
        <v>125</v>
      </c>
      <c r="B17" s="36"/>
      <c r="C17" s="36"/>
      <c r="D17" s="36"/>
      <c r="E17" s="36"/>
      <c r="F17" s="36"/>
      <c r="G17" s="37"/>
      <c r="H17" s="23">
        <v>8050000</v>
      </c>
      <c r="I17" s="23">
        <v>8050000</v>
      </c>
      <c r="J17" s="23"/>
      <c r="K17" s="23"/>
    </row>
  </sheetData>
  <mergeCells count="15">
    <mergeCell ref="A2:K2"/>
    <mergeCell ref="A3:G3"/>
    <mergeCell ref="I4:K4"/>
    <mergeCell ref="A17:G17"/>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showZeros="0" topLeftCell="A7"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582</v>
      </c>
    </row>
    <row r="2" ht="36.75" customHeight="1" spans="1:7">
      <c r="A2" s="5" t="str">
        <f>"2025"&amp;"年部门项目中期规划预算表"</f>
        <v>2025年部门项目中期规划预算表</v>
      </c>
      <c r="B2" s="6"/>
      <c r="C2" s="6"/>
      <c r="D2" s="6"/>
      <c r="E2" s="6"/>
      <c r="F2" s="6"/>
      <c r="G2" s="6"/>
    </row>
    <row r="3" ht="18.75" customHeight="1" spans="1:7">
      <c r="A3" s="7" t="str">
        <f>"单位名称："&amp;"中国共产党临沧市委员会组织部"</f>
        <v>单位名称：中国共产党临沧市委员会组织部</v>
      </c>
      <c r="B3" s="8"/>
      <c r="C3" s="8"/>
      <c r="D3" s="8"/>
      <c r="E3" s="9"/>
      <c r="F3" s="9"/>
      <c r="G3" s="4" t="s">
        <v>174</v>
      </c>
    </row>
    <row r="4" ht="18.75" customHeight="1" spans="1:7">
      <c r="A4" s="10" t="s">
        <v>275</v>
      </c>
      <c r="B4" s="10" t="s">
        <v>274</v>
      </c>
      <c r="C4" s="10" t="s">
        <v>189</v>
      </c>
      <c r="D4" s="11" t="s">
        <v>583</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27077480</v>
      </c>
      <c r="F8" s="23">
        <v>1220000</v>
      </c>
      <c r="G8" s="23"/>
    </row>
    <row r="9" ht="18.75" customHeight="1" spans="1:7">
      <c r="A9" s="24" t="s">
        <v>71</v>
      </c>
      <c r="B9" s="21"/>
      <c r="C9" s="21"/>
      <c r="D9" s="21"/>
      <c r="E9" s="23">
        <v>27077480</v>
      </c>
      <c r="F9" s="23">
        <v>1220000</v>
      </c>
      <c r="G9" s="23"/>
    </row>
    <row r="10" ht="18.75" customHeight="1" spans="1:7">
      <c r="A10" s="25"/>
      <c r="B10" s="21" t="s">
        <v>584</v>
      </c>
      <c r="C10" s="21" t="s">
        <v>300</v>
      </c>
      <c r="D10" s="21" t="s">
        <v>585</v>
      </c>
      <c r="E10" s="23">
        <v>1080000</v>
      </c>
      <c r="F10" s="23"/>
      <c r="G10" s="23"/>
    </row>
    <row r="11" ht="18.75" customHeight="1" spans="1:7">
      <c r="A11" s="25"/>
      <c r="B11" s="21" t="s">
        <v>584</v>
      </c>
      <c r="C11" s="21" t="s">
        <v>309</v>
      </c>
      <c r="D11" s="21" t="s">
        <v>585</v>
      </c>
      <c r="E11" s="23">
        <v>730000</v>
      </c>
      <c r="F11" s="23"/>
      <c r="G11" s="23"/>
    </row>
    <row r="12" ht="18.75" customHeight="1" spans="1:7">
      <c r="A12" s="25"/>
      <c r="B12" s="21" t="s">
        <v>584</v>
      </c>
      <c r="C12" s="21" t="s">
        <v>313</v>
      </c>
      <c r="D12" s="21" t="s">
        <v>585</v>
      </c>
      <c r="E12" s="23">
        <v>1000000</v>
      </c>
      <c r="F12" s="23"/>
      <c r="G12" s="23"/>
    </row>
    <row r="13" ht="18.75" customHeight="1" spans="1:7">
      <c r="A13" s="25"/>
      <c r="B13" s="21" t="s">
        <v>584</v>
      </c>
      <c r="C13" s="21" t="s">
        <v>319</v>
      </c>
      <c r="D13" s="21" t="s">
        <v>585</v>
      </c>
      <c r="E13" s="23">
        <v>5324700</v>
      </c>
      <c r="F13" s="23"/>
      <c r="G13" s="23"/>
    </row>
    <row r="14" ht="18.75" customHeight="1" spans="1:7">
      <c r="A14" s="25"/>
      <c r="B14" s="21" t="s">
        <v>584</v>
      </c>
      <c r="C14" s="21" t="s">
        <v>280</v>
      </c>
      <c r="D14" s="21" t="s">
        <v>585</v>
      </c>
      <c r="E14" s="23">
        <v>3000000</v>
      </c>
      <c r="F14" s="23"/>
      <c r="G14" s="23"/>
    </row>
    <row r="15" ht="18.75" customHeight="1" spans="1:7">
      <c r="A15" s="25"/>
      <c r="B15" s="21" t="s">
        <v>584</v>
      </c>
      <c r="C15" s="21" t="s">
        <v>317</v>
      </c>
      <c r="D15" s="21" t="s">
        <v>585</v>
      </c>
      <c r="E15" s="23">
        <v>40000</v>
      </c>
      <c r="F15" s="23"/>
      <c r="G15" s="23"/>
    </row>
    <row r="16" ht="18.75" customHeight="1" spans="1:7">
      <c r="A16" s="25"/>
      <c r="B16" s="21" t="s">
        <v>584</v>
      </c>
      <c r="C16" s="21" t="s">
        <v>291</v>
      </c>
      <c r="D16" s="21" t="s">
        <v>585</v>
      </c>
      <c r="E16" s="23">
        <v>576000</v>
      </c>
      <c r="F16" s="23"/>
      <c r="G16" s="23"/>
    </row>
    <row r="17" ht="18.75" customHeight="1" spans="1:7">
      <c r="A17" s="25"/>
      <c r="B17" s="21" t="s">
        <v>586</v>
      </c>
      <c r="C17" s="21" t="s">
        <v>293</v>
      </c>
      <c r="D17" s="21" t="s">
        <v>585</v>
      </c>
      <c r="E17" s="23">
        <v>100000</v>
      </c>
      <c r="F17" s="23">
        <v>40000</v>
      </c>
      <c r="G17" s="23"/>
    </row>
    <row r="18" ht="18.75" customHeight="1" spans="1:7">
      <c r="A18" s="25"/>
      <c r="B18" s="21" t="s">
        <v>586</v>
      </c>
      <c r="C18" s="21" t="s">
        <v>305</v>
      </c>
      <c r="D18" s="21" t="s">
        <v>585</v>
      </c>
      <c r="E18" s="23">
        <v>700000</v>
      </c>
      <c r="F18" s="23"/>
      <c r="G18" s="23"/>
    </row>
    <row r="19" ht="18.75" customHeight="1" spans="1:7">
      <c r="A19" s="25"/>
      <c r="B19" s="21" t="s">
        <v>586</v>
      </c>
      <c r="C19" s="21" t="s">
        <v>298</v>
      </c>
      <c r="D19" s="21" t="s">
        <v>585</v>
      </c>
      <c r="E19" s="23">
        <v>22000</v>
      </c>
      <c r="F19" s="23"/>
      <c r="G19" s="23"/>
    </row>
    <row r="20" ht="18.75" customHeight="1" spans="1:7">
      <c r="A20" s="25"/>
      <c r="B20" s="21" t="s">
        <v>587</v>
      </c>
      <c r="C20" s="21" t="s">
        <v>537</v>
      </c>
      <c r="D20" s="21" t="s">
        <v>588</v>
      </c>
      <c r="E20" s="23">
        <v>550000</v>
      </c>
      <c r="F20" s="23"/>
      <c r="G20" s="23"/>
    </row>
    <row r="21" ht="18.75" customHeight="1" spans="1:7">
      <c r="A21" s="25"/>
      <c r="B21" s="21" t="s">
        <v>589</v>
      </c>
      <c r="C21" s="21" t="s">
        <v>536</v>
      </c>
      <c r="D21" s="21" t="s">
        <v>588</v>
      </c>
      <c r="E21" s="23">
        <v>1180000</v>
      </c>
      <c r="F21" s="23">
        <v>1180000</v>
      </c>
      <c r="G21" s="23"/>
    </row>
    <row r="22" ht="18.75" customHeight="1" spans="1:7">
      <c r="A22" s="25"/>
      <c r="B22" s="21" t="s">
        <v>589</v>
      </c>
      <c r="C22" s="21" t="s">
        <v>538</v>
      </c>
      <c r="D22" s="21" t="s">
        <v>588</v>
      </c>
      <c r="E22" s="23">
        <v>12774780</v>
      </c>
      <c r="F22" s="23"/>
      <c r="G22" s="23"/>
    </row>
    <row r="23" ht="18.75" customHeight="1" spans="1:7">
      <c r="A23" s="26" t="s">
        <v>56</v>
      </c>
      <c r="B23" s="27" t="s">
        <v>590</v>
      </c>
      <c r="C23" s="27"/>
      <c r="D23" s="28"/>
      <c r="E23" s="23">
        <v>27077480</v>
      </c>
      <c r="F23" s="23">
        <v>1220000</v>
      </c>
      <c r="G23" s="23"/>
    </row>
  </sheetData>
  <mergeCells count="11">
    <mergeCell ref="A2:G2"/>
    <mergeCell ref="A3:D3"/>
    <mergeCell ref="E4:G4"/>
    <mergeCell ref="A23:D23"/>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5"/>
      <c r="O1" s="71"/>
      <c r="P1" s="71"/>
      <c r="Q1" s="71"/>
      <c r="R1" s="71"/>
      <c r="S1" s="38" t="s">
        <v>53</v>
      </c>
    </row>
    <row r="2" ht="57.75" customHeight="1" spans="1:19">
      <c r="A2" s="134" t="str">
        <f>"2025"&amp;"年部门收入预算表"</f>
        <v>2025年部门收入预算表</v>
      </c>
      <c r="B2" s="189"/>
      <c r="C2" s="189"/>
      <c r="D2" s="189"/>
      <c r="E2" s="189"/>
      <c r="F2" s="189"/>
      <c r="G2" s="189"/>
      <c r="H2" s="189"/>
      <c r="I2" s="189"/>
      <c r="J2" s="189"/>
      <c r="K2" s="189"/>
      <c r="L2" s="189"/>
      <c r="M2" s="189"/>
      <c r="N2" s="189"/>
      <c r="O2" s="206"/>
      <c r="P2" s="206"/>
      <c r="Q2" s="206"/>
      <c r="R2" s="206"/>
      <c r="S2" s="206"/>
    </row>
    <row r="3" ht="18.75" customHeight="1" spans="1:19">
      <c r="A3" s="41" t="str">
        <f>"单位名称："&amp;"中国共产党临沧市委员会组织部"</f>
        <v>单位名称：中国共产党临沧市委员会组织部</v>
      </c>
      <c r="B3" s="101"/>
      <c r="C3" s="101"/>
      <c r="D3" s="101"/>
      <c r="E3" s="101"/>
      <c r="F3" s="101"/>
      <c r="G3" s="101"/>
      <c r="H3" s="101"/>
      <c r="I3" s="101"/>
      <c r="J3" s="75"/>
      <c r="K3" s="101"/>
      <c r="L3" s="101"/>
      <c r="M3" s="101"/>
      <c r="N3" s="101"/>
      <c r="O3" s="75"/>
      <c r="P3" s="75"/>
      <c r="Q3" s="75"/>
      <c r="R3" s="75"/>
      <c r="S3" s="38" t="s">
        <v>1</v>
      </c>
    </row>
    <row r="4" ht="18.75" customHeight="1" spans="1:19">
      <c r="A4" s="190" t="s">
        <v>54</v>
      </c>
      <c r="B4" s="191" t="s">
        <v>55</v>
      </c>
      <c r="C4" s="191" t="s">
        <v>56</v>
      </c>
      <c r="D4" s="192" t="s">
        <v>57</v>
      </c>
      <c r="E4" s="193"/>
      <c r="F4" s="193"/>
      <c r="G4" s="193"/>
      <c r="H4" s="193"/>
      <c r="I4" s="193"/>
      <c r="J4" s="207"/>
      <c r="K4" s="193"/>
      <c r="L4" s="193"/>
      <c r="M4" s="193"/>
      <c r="N4" s="208"/>
      <c r="O4" s="192" t="s">
        <v>46</v>
      </c>
      <c r="P4" s="192"/>
      <c r="Q4" s="192"/>
      <c r="R4" s="192"/>
      <c r="S4" s="211"/>
    </row>
    <row r="5" ht="18.75" customHeight="1" spans="1:19">
      <c r="A5" s="194"/>
      <c r="B5" s="195"/>
      <c r="C5" s="195"/>
      <c r="D5" s="196" t="s">
        <v>58</v>
      </c>
      <c r="E5" s="196" t="s">
        <v>59</v>
      </c>
      <c r="F5" s="196" t="s">
        <v>60</v>
      </c>
      <c r="G5" s="196" t="s">
        <v>61</v>
      </c>
      <c r="H5" s="196" t="s">
        <v>62</v>
      </c>
      <c r="I5" s="209" t="s">
        <v>63</v>
      </c>
      <c r="J5" s="209"/>
      <c r="K5" s="209"/>
      <c r="L5" s="209"/>
      <c r="M5" s="209"/>
      <c r="N5" s="199"/>
      <c r="O5" s="196" t="s">
        <v>58</v>
      </c>
      <c r="P5" s="196" t="s">
        <v>59</v>
      </c>
      <c r="Q5" s="196" t="s">
        <v>60</v>
      </c>
      <c r="R5" s="196" t="s">
        <v>61</v>
      </c>
      <c r="S5" s="196" t="s">
        <v>64</v>
      </c>
    </row>
    <row r="6" ht="18.75" customHeight="1" spans="1:19">
      <c r="A6" s="197"/>
      <c r="B6" s="198"/>
      <c r="C6" s="198"/>
      <c r="D6" s="199"/>
      <c r="E6" s="199"/>
      <c r="F6" s="199"/>
      <c r="G6" s="199"/>
      <c r="H6" s="199"/>
      <c r="I6" s="198" t="s">
        <v>58</v>
      </c>
      <c r="J6" s="198" t="s">
        <v>65</v>
      </c>
      <c r="K6" s="198" t="s">
        <v>66</v>
      </c>
      <c r="L6" s="198" t="s">
        <v>67</v>
      </c>
      <c r="M6" s="198" t="s">
        <v>68</v>
      </c>
      <c r="N6" s="198" t="s">
        <v>69</v>
      </c>
      <c r="O6" s="210"/>
      <c r="P6" s="210"/>
      <c r="Q6" s="210"/>
      <c r="R6" s="210"/>
      <c r="S6" s="199"/>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00" t="s">
        <v>70</v>
      </c>
      <c r="B8" s="201" t="s">
        <v>71</v>
      </c>
      <c r="C8" s="23">
        <v>37060184.79</v>
      </c>
      <c r="D8" s="23">
        <v>37060184.79</v>
      </c>
      <c r="E8" s="23">
        <v>37036560.45</v>
      </c>
      <c r="F8" s="23"/>
      <c r="G8" s="23"/>
      <c r="H8" s="23"/>
      <c r="I8" s="23">
        <v>23624.34</v>
      </c>
      <c r="J8" s="23"/>
      <c r="K8" s="23"/>
      <c r="L8" s="23"/>
      <c r="M8" s="23"/>
      <c r="N8" s="23">
        <v>23624.34</v>
      </c>
      <c r="O8" s="23"/>
      <c r="P8" s="23"/>
      <c r="Q8" s="23"/>
      <c r="R8" s="23"/>
      <c r="S8" s="23"/>
    </row>
    <row r="9" ht="18.75" customHeight="1" spans="1:19">
      <c r="A9" s="105" t="s">
        <v>72</v>
      </c>
      <c r="B9" s="202" t="s">
        <v>71</v>
      </c>
      <c r="C9" s="23">
        <v>37060184.79</v>
      </c>
      <c r="D9" s="23">
        <v>37060184.79</v>
      </c>
      <c r="E9" s="23">
        <v>37036560.45</v>
      </c>
      <c r="F9" s="23"/>
      <c r="G9" s="23"/>
      <c r="H9" s="23"/>
      <c r="I9" s="23">
        <v>23624.34</v>
      </c>
      <c r="J9" s="23"/>
      <c r="K9" s="23"/>
      <c r="L9" s="23"/>
      <c r="M9" s="23"/>
      <c r="N9" s="23">
        <v>23624.34</v>
      </c>
      <c r="O9" s="23"/>
      <c r="P9" s="23"/>
      <c r="Q9" s="23"/>
      <c r="R9" s="23"/>
      <c r="S9" s="23"/>
    </row>
    <row r="10" ht="18.75" customHeight="1" spans="1:19">
      <c r="A10" s="203" t="s">
        <v>56</v>
      </c>
      <c r="B10" s="204"/>
      <c r="C10" s="23">
        <v>37060184.79</v>
      </c>
      <c r="D10" s="23">
        <v>37060184.79</v>
      </c>
      <c r="E10" s="23">
        <v>37036560.45</v>
      </c>
      <c r="F10" s="23"/>
      <c r="G10" s="23"/>
      <c r="H10" s="23"/>
      <c r="I10" s="23">
        <v>23624.34</v>
      </c>
      <c r="J10" s="23"/>
      <c r="K10" s="23"/>
      <c r="L10" s="23"/>
      <c r="M10" s="23"/>
      <c r="N10" s="23">
        <v>23624.34</v>
      </c>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7"/>
  <sheetViews>
    <sheetView showZeros="0" topLeftCell="A12" workbookViewId="0">
      <selection activeCell="D24" sqref="D24"/>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8"/>
      <c r="E1" s="1"/>
      <c r="F1" s="1"/>
      <c r="G1" s="1"/>
      <c r="H1" s="178"/>
      <c r="I1" s="1"/>
      <c r="J1" s="178"/>
      <c r="K1" s="1"/>
      <c r="L1" s="1"/>
      <c r="M1" s="1"/>
      <c r="N1" s="1"/>
      <c r="O1" s="39" t="s">
        <v>73</v>
      </c>
    </row>
    <row r="2" ht="42" customHeight="1" spans="1:15">
      <c r="A2" s="5" t="str">
        <f>"2025"&amp;"年部门支出预算表"</f>
        <v>2025年部门支出预算表</v>
      </c>
      <c r="B2" s="179"/>
      <c r="C2" s="179"/>
      <c r="D2" s="179"/>
      <c r="E2" s="179"/>
      <c r="F2" s="179"/>
      <c r="G2" s="179"/>
      <c r="H2" s="179"/>
      <c r="I2" s="179"/>
      <c r="J2" s="179"/>
      <c r="K2" s="179"/>
      <c r="L2" s="179"/>
      <c r="M2" s="179"/>
      <c r="N2" s="179"/>
      <c r="O2" s="179"/>
    </row>
    <row r="3" ht="18.75" customHeight="1" spans="1:15">
      <c r="A3" s="180" t="str">
        <f>"单位名称："&amp;"中国共产党临沧市委员会组织部"</f>
        <v>单位名称：中国共产党临沧市委员会组织部</v>
      </c>
      <c r="B3" s="181"/>
      <c r="C3" s="64"/>
      <c r="D3" s="30"/>
      <c r="E3" s="64"/>
      <c r="F3" s="64"/>
      <c r="G3" s="64"/>
      <c r="H3" s="30"/>
      <c r="I3" s="64"/>
      <c r="J3" s="30"/>
      <c r="K3" s="64"/>
      <c r="L3" s="64"/>
      <c r="M3" s="188"/>
      <c r="N3" s="188"/>
      <c r="O3" s="39" t="s">
        <v>1</v>
      </c>
    </row>
    <row r="4" ht="18.75" customHeight="1" spans="1:15">
      <c r="A4" s="10" t="s">
        <v>74</v>
      </c>
      <c r="B4" s="10" t="s">
        <v>75</v>
      </c>
      <c r="C4" s="10" t="s">
        <v>56</v>
      </c>
      <c r="D4" s="12" t="s">
        <v>59</v>
      </c>
      <c r="E4" s="78" t="s">
        <v>76</v>
      </c>
      <c r="F4" s="144" t="s">
        <v>77</v>
      </c>
      <c r="G4" s="10" t="s">
        <v>60</v>
      </c>
      <c r="H4" s="10" t="s">
        <v>61</v>
      </c>
      <c r="I4" s="10" t="s">
        <v>78</v>
      </c>
      <c r="J4" s="12" t="s">
        <v>79</v>
      </c>
      <c r="K4" s="13"/>
      <c r="L4" s="13"/>
      <c r="M4" s="13"/>
      <c r="N4" s="13"/>
      <c r="O4" s="14"/>
    </row>
    <row r="5" ht="30" customHeight="1" spans="1:15">
      <c r="A5" s="18"/>
      <c r="B5" s="18"/>
      <c r="C5" s="18"/>
      <c r="D5" s="66" t="s">
        <v>58</v>
      </c>
      <c r="E5" s="100" t="s">
        <v>76</v>
      </c>
      <c r="F5" s="100" t="s">
        <v>77</v>
      </c>
      <c r="G5" s="18"/>
      <c r="H5" s="18"/>
      <c r="I5" s="18"/>
      <c r="J5" s="66" t="s">
        <v>58</v>
      </c>
      <c r="K5" s="46" t="s">
        <v>80</v>
      </c>
      <c r="L5" s="46" t="s">
        <v>81</v>
      </c>
      <c r="M5" s="46" t="s">
        <v>82</v>
      </c>
      <c r="N5" s="46" t="s">
        <v>83</v>
      </c>
      <c r="O5" s="46" t="s">
        <v>84</v>
      </c>
    </row>
    <row r="6" ht="18.75" customHeight="1" spans="1:15">
      <c r="A6" s="125">
        <v>1</v>
      </c>
      <c r="B6" s="125">
        <v>2</v>
      </c>
      <c r="C6" s="66">
        <v>3</v>
      </c>
      <c r="D6" s="66">
        <v>4</v>
      </c>
      <c r="E6" s="66">
        <v>5</v>
      </c>
      <c r="F6" s="66">
        <v>6</v>
      </c>
      <c r="G6" s="66">
        <v>7</v>
      </c>
      <c r="H6" s="66">
        <v>8</v>
      </c>
      <c r="I6" s="66">
        <v>9</v>
      </c>
      <c r="J6" s="66">
        <v>10</v>
      </c>
      <c r="K6" s="66">
        <v>11</v>
      </c>
      <c r="L6" s="66">
        <v>12</v>
      </c>
      <c r="M6" s="66">
        <v>13</v>
      </c>
      <c r="N6" s="66">
        <v>14</v>
      </c>
      <c r="O6" s="66">
        <v>15</v>
      </c>
    </row>
    <row r="7" ht="18.75" customHeight="1" spans="1:15">
      <c r="A7" s="138" t="s">
        <v>85</v>
      </c>
      <c r="B7" s="167" t="s">
        <v>86</v>
      </c>
      <c r="C7" s="23">
        <v>34357139.53</v>
      </c>
      <c r="D7" s="23">
        <v>34357139.53</v>
      </c>
      <c r="E7" s="23">
        <v>7279659.53</v>
      </c>
      <c r="F7" s="23">
        <v>27077480</v>
      </c>
      <c r="G7" s="23"/>
      <c r="H7" s="23"/>
      <c r="I7" s="23"/>
      <c r="J7" s="23"/>
      <c r="K7" s="23"/>
      <c r="L7" s="23"/>
      <c r="M7" s="23"/>
      <c r="N7" s="23"/>
      <c r="O7" s="23"/>
    </row>
    <row r="8" ht="18.75" customHeight="1" spans="1:15">
      <c r="A8" s="182" t="s">
        <v>87</v>
      </c>
      <c r="B8" s="219" t="s">
        <v>88</v>
      </c>
      <c r="C8" s="23">
        <v>34357139.53</v>
      </c>
      <c r="D8" s="23">
        <v>34357139.53</v>
      </c>
      <c r="E8" s="23">
        <v>7279659.53</v>
      </c>
      <c r="F8" s="23">
        <v>27077480</v>
      </c>
      <c r="G8" s="23"/>
      <c r="H8" s="23"/>
      <c r="I8" s="23"/>
      <c r="J8" s="23"/>
      <c r="K8" s="23"/>
      <c r="L8" s="23"/>
      <c r="M8" s="23"/>
      <c r="N8" s="23"/>
      <c r="O8" s="23"/>
    </row>
    <row r="9" ht="18.75" customHeight="1" spans="1:15">
      <c r="A9" s="184" t="s">
        <v>89</v>
      </c>
      <c r="B9" s="220" t="s">
        <v>90</v>
      </c>
      <c r="C9" s="23">
        <v>6886924.28</v>
      </c>
      <c r="D9" s="23">
        <v>6886924.28</v>
      </c>
      <c r="E9" s="23">
        <v>6886924.28</v>
      </c>
      <c r="F9" s="23"/>
      <c r="G9" s="23"/>
      <c r="H9" s="23"/>
      <c r="I9" s="23"/>
      <c r="J9" s="23"/>
      <c r="K9" s="23"/>
      <c r="L9" s="23"/>
      <c r="M9" s="23"/>
      <c r="N9" s="23"/>
      <c r="O9" s="23"/>
    </row>
    <row r="10" ht="18.75" customHeight="1" spans="1:15">
      <c r="A10" s="184" t="s">
        <v>91</v>
      </c>
      <c r="B10" s="220" t="s">
        <v>92</v>
      </c>
      <c r="C10" s="23">
        <v>27077480</v>
      </c>
      <c r="D10" s="23">
        <v>27077480</v>
      </c>
      <c r="E10" s="23"/>
      <c r="F10" s="23">
        <v>27077480</v>
      </c>
      <c r="G10" s="23"/>
      <c r="H10" s="23"/>
      <c r="I10" s="23"/>
      <c r="J10" s="23"/>
      <c r="K10" s="23"/>
      <c r="L10" s="23"/>
      <c r="M10" s="23"/>
      <c r="N10" s="23"/>
      <c r="O10" s="23"/>
    </row>
    <row r="11" ht="18.75" customHeight="1" spans="1:15">
      <c r="A11" s="184" t="s">
        <v>93</v>
      </c>
      <c r="B11" s="220" t="s">
        <v>94</v>
      </c>
      <c r="C11" s="23">
        <v>392735.25</v>
      </c>
      <c r="D11" s="23">
        <v>392735.25</v>
      </c>
      <c r="E11" s="23">
        <v>392735.25</v>
      </c>
      <c r="F11" s="23"/>
      <c r="G11" s="23"/>
      <c r="H11" s="23"/>
      <c r="I11" s="23"/>
      <c r="J11" s="23"/>
      <c r="K11" s="23"/>
      <c r="L11" s="23"/>
      <c r="M11" s="23"/>
      <c r="N11" s="23"/>
      <c r="O11" s="23"/>
    </row>
    <row r="12" ht="18.75" customHeight="1" spans="1:15">
      <c r="A12" s="138" t="s">
        <v>95</v>
      </c>
      <c r="B12" s="167" t="s">
        <v>96</v>
      </c>
      <c r="C12" s="23">
        <v>1221341.08</v>
      </c>
      <c r="D12" s="23">
        <v>1221341.08</v>
      </c>
      <c r="E12" s="23">
        <v>1221341.08</v>
      </c>
      <c r="F12" s="23"/>
      <c r="G12" s="23"/>
      <c r="H12" s="23"/>
      <c r="I12" s="23"/>
      <c r="J12" s="23"/>
      <c r="K12" s="23"/>
      <c r="L12" s="23"/>
      <c r="M12" s="23"/>
      <c r="N12" s="23"/>
      <c r="O12" s="23"/>
    </row>
    <row r="13" ht="18.75" customHeight="1" spans="1:15">
      <c r="A13" s="182" t="s">
        <v>97</v>
      </c>
      <c r="B13" s="219" t="s">
        <v>98</v>
      </c>
      <c r="C13" s="23">
        <v>1214369.08</v>
      </c>
      <c r="D13" s="23">
        <v>1214369.08</v>
      </c>
      <c r="E13" s="23">
        <v>1214369.08</v>
      </c>
      <c r="F13" s="23"/>
      <c r="G13" s="23"/>
      <c r="H13" s="23"/>
      <c r="I13" s="23"/>
      <c r="J13" s="23"/>
      <c r="K13" s="23"/>
      <c r="L13" s="23"/>
      <c r="M13" s="23"/>
      <c r="N13" s="23"/>
      <c r="O13" s="23"/>
    </row>
    <row r="14" ht="18.75" customHeight="1" spans="1:15">
      <c r="A14" s="184" t="s">
        <v>99</v>
      </c>
      <c r="B14" s="220" t="s">
        <v>100</v>
      </c>
      <c r="C14" s="23">
        <v>285646.2</v>
      </c>
      <c r="D14" s="23">
        <v>285646.2</v>
      </c>
      <c r="E14" s="23">
        <v>285646.2</v>
      </c>
      <c r="F14" s="23"/>
      <c r="G14" s="23"/>
      <c r="H14" s="23"/>
      <c r="I14" s="23"/>
      <c r="J14" s="23"/>
      <c r="K14" s="23"/>
      <c r="L14" s="23"/>
      <c r="M14" s="23"/>
      <c r="N14" s="23"/>
      <c r="O14" s="23"/>
    </row>
    <row r="15" ht="18.75" customHeight="1" spans="1:15">
      <c r="A15" s="184" t="s">
        <v>101</v>
      </c>
      <c r="B15" s="220" t="s">
        <v>102</v>
      </c>
      <c r="C15" s="23">
        <v>928722.88</v>
      </c>
      <c r="D15" s="23">
        <v>928722.88</v>
      </c>
      <c r="E15" s="23">
        <v>928722.88</v>
      </c>
      <c r="F15" s="23"/>
      <c r="G15" s="23"/>
      <c r="H15" s="23"/>
      <c r="I15" s="23"/>
      <c r="J15" s="23"/>
      <c r="K15" s="23"/>
      <c r="L15" s="23"/>
      <c r="M15" s="23"/>
      <c r="N15" s="23"/>
      <c r="O15" s="23"/>
    </row>
    <row r="16" ht="18.75" customHeight="1" spans="1:15">
      <c r="A16" s="182" t="s">
        <v>103</v>
      </c>
      <c r="B16" s="219" t="s">
        <v>104</v>
      </c>
      <c r="C16" s="23">
        <v>6972</v>
      </c>
      <c r="D16" s="23">
        <v>6972</v>
      </c>
      <c r="E16" s="23">
        <v>6972</v>
      </c>
      <c r="F16" s="23"/>
      <c r="G16" s="23"/>
      <c r="H16" s="23"/>
      <c r="I16" s="23"/>
      <c r="J16" s="23"/>
      <c r="K16" s="23"/>
      <c r="L16" s="23"/>
      <c r="M16" s="23"/>
      <c r="N16" s="23"/>
      <c r="O16" s="23"/>
    </row>
    <row r="17" ht="18.75" customHeight="1" spans="1:15">
      <c r="A17" s="184" t="s">
        <v>105</v>
      </c>
      <c r="B17" s="220" t="s">
        <v>106</v>
      </c>
      <c r="C17" s="23">
        <v>6972</v>
      </c>
      <c r="D17" s="23">
        <v>6972</v>
      </c>
      <c r="E17" s="23">
        <v>6972</v>
      </c>
      <c r="F17" s="23"/>
      <c r="G17" s="23"/>
      <c r="H17" s="23"/>
      <c r="I17" s="23"/>
      <c r="J17" s="23"/>
      <c r="K17" s="23"/>
      <c r="L17" s="23"/>
      <c r="M17" s="23"/>
      <c r="N17" s="23"/>
      <c r="O17" s="23"/>
    </row>
    <row r="18" ht="18.75" customHeight="1" spans="1:15">
      <c r="A18" s="138" t="s">
        <v>107</v>
      </c>
      <c r="B18" s="167" t="s">
        <v>108</v>
      </c>
      <c r="C18" s="23">
        <v>643321.36</v>
      </c>
      <c r="D18" s="23">
        <v>643321.36</v>
      </c>
      <c r="E18" s="23">
        <v>643321.36</v>
      </c>
      <c r="F18" s="23"/>
      <c r="G18" s="23"/>
      <c r="H18" s="23"/>
      <c r="I18" s="23"/>
      <c r="J18" s="23"/>
      <c r="K18" s="23"/>
      <c r="L18" s="23"/>
      <c r="M18" s="23"/>
      <c r="N18" s="23"/>
      <c r="O18" s="23"/>
    </row>
    <row r="19" ht="18.75" customHeight="1" spans="1:15">
      <c r="A19" s="182" t="s">
        <v>109</v>
      </c>
      <c r="B19" s="219" t="s">
        <v>110</v>
      </c>
      <c r="C19" s="23">
        <v>643321.36</v>
      </c>
      <c r="D19" s="23">
        <v>643321.36</v>
      </c>
      <c r="E19" s="23">
        <v>643321.36</v>
      </c>
      <c r="F19" s="23"/>
      <c r="G19" s="23"/>
      <c r="H19" s="23"/>
      <c r="I19" s="23"/>
      <c r="J19" s="23"/>
      <c r="K19" s="23"/>
      <c r="L19" s="23"/>
      <c r="M19" s="23"/>
      <c r="N19" s="23"/>
      <c r="O19" s="23"/>
    </row>
    <row r="20" ht="18.75" customHeight="1" spans="1:15">
      <c r="A20" s="184" t="s">
        <v>111</v>
      </c>
      <c r="B20" s="220" t="s">
        <v>112</v>
      </c>
      <c r="C20" s="23">
        <v>407571.46</v>
      </c>
      <c r="D20" s="23">
        <v>407571.46</v>
      </c>
      <c r="E20" s="23">
        <v>407571.46</v>
      </c>
      <c r="F20" s="23"/>
      <c r="G20" s="23"/>
      <c r="H20" s="23"/>
      <c r="I20" s="23"/>
      <c r="J20" s="23"/>
      <c r="K20" s="23"/>
      <c r="L20" s="23"/>
      <c r="M20" s="23"/>
      <c r="N20" s="23"/>
      <c r="O20" s="23"/>
    </row>
    <row r="21" ht="18.75" customHeight="1" spans="1:15">
      <c r="A21" s="184" t="s">
        <v>113</v>
      </c>
      <c r="B21" s="220" t="s">
        <v>114</v>
      </c>
      <c r="C21" s="23">
        <v>22549.32</v>
      </c>
      <c r="D21" s="23">
        <v>22549.32</v>
      </c>
      <c r="E21" s="23">
        <v>22549.32</v>
      </c>
      <c r="F21" s="23"/>
      <c r="G21" s="23"/>
      <c r="H21" s="23"/>
      <c r="I21" s="23"/>
      <c r="J21" s="23"/>
      <c r="K21" s="23"/>
      <c r="L21" s="23"/>
      <c r="M21" s="23"/>
      <c r="N21" s="23"/>
      <c r="O21" s="23"/>
    </row>
    <row r="22" ht="18.75" customHeight="1" spans="1:15">
      <c r="A22" s="184" t="s">
        <v>115</v>
      </c>
      <c r="B22" s="220" t="s">
        <v>116</v>
      </c>
      <c r="C22" s="23">
        <v>186015.54</v>
      </c>
      <c r="D22" s="23">
        <v>186015.54</v>
      </c>
      <c r="E22" s="23">
        <v>186015.54</v>
      </c>
      <c r="F22" s="23"/>
      <c r="G22" s="23"/>
      <c r="H22" s="23"/>
      <c r="I22" s="23"/>
      <c r="J22" s="23"/>
      <c r="K22" s="23"/>
      <c r="L22" s="23"/>
      <c r="M22" s="23"/>
      <c r="N22" s="23"/>
      <c r="O22" s="23"/>
    </row>
    <row r="23" ht="18.75" customHeight="1" spans="1:15">
      <c r="A23" s="184" t="s">
        <v>117</v>
      </c>
      <c r="B23" s="220" t="s">
        <v>118</v>
      </c>
      <c r="C23" s="23">
        <v>27185.04</v>
      </c>
      <c r="D23" s="23">
        <v>27185.04</v>
      </c>
      <c r="E23" s="23">
        <v>27185.04</v>
      </c>
      <c r="F23" s="23"/>
      <c r="G23" s="23"/>
      <c r="H23" s="23"/>
      <c r="I23" s="23"/>
      <c r="J23" s="23"/>
      <c r="K23" s="23"/>
      <c r="L23" s="23"/>
      <c r="M23" s="23"/>
      <c r="N23" s="23"/>
      <c r="O23" s="23"/>
    </row>
    <row r="24" ht="18.75" customHeight="1" spans="1:15">
      <c r="A24" s="138" t="s">
        <v>119</v>
      </c>
      <c r="B24" s="167" t="s">
        <v>120</v>
      </c>
      <c r="C24" s="23">
        <v>814758.48</v>
      </c>
      <c r="D24" s="23">
        <v>814758.48</v>
      </c>
      <c r="E24" s="23">
        <v>814758.48</v>
      </c>
      <c r="F24" s="23"/>
      <c r="G24" s="23"/>
      <c r="H24" s="23"/>
      <c r="I24" s="23"/>
      <c r="J24" s="23"/>
      <c r="K24" s="23"/>
      <c r="L24" s="23"/>
      <c r="M24" s="23"/>
      <c r="N24" s="23"/>
      <c r="O24" s="23"/>
    </row>
    <row r="25" ht="18.75" customHeight="1" spans="1:15">
      <c r="A25" s="182" t="s">
        <v>121</v>
      </c>
      <c r="B25" s="219" t="s">
        <v>122</v>
      </c>
      <c r="C25" s="23">
        <v>814758.48</v>
      </c>
      <c r="D25" s="23">
        <v>814758.48</v>
      </c>
      <c r="E25" s="23">
        <v>814758.48</v>
      </c>
      <c r="F25" s="23"/>
      <c r="G25" s="23"/>
      <c r="H25" s="23"/>
      <c r="I25" s="23"/>
      <c r="J25" s="23"/>
      <c r="K25" s="23"/>
      <c r="L25" s="23"/>
      <c r="M25" s="23"/>
      <c r="N25" s="23"/>
      <c r="O25" s="23"/>
    </row>
    <row r="26" ht="18.75" customHeight="1" spans="1:15">
      <c r="A26" s="184" t="s">
        <v>123</v>
      </c>
      <c r="B26" s="220" t="s">
        <v>124</v>
      </c>
      <c r="C26" s="23">
        <v>814758.48</v>
      </c>
      <c r="D26" s="23">
        <v>814758.48</v>
      </c>
      <c r="E26" s="23">
        <v>814758.48</v>
      </c>
      <c r="F26" s="23"/>
      <c r="G26" s="23"/>
      <c r="H26" s="23"/>
      <c r="I26" s="23"/>
      <c r="J26" s="23"/>
      <c r="K26" s="23"/>
      <c r="L26" s="23"/>
      <c r="M26" s="23"/>
      <c r="N26" s="23"/>
      <c r="O26" s="23"/>
    </row>
    <row r="27" ht="18.75" customHeight="1" spans="1:15">
      <c r="A27" s="186" t="s">
        <v>125</v>
      </c>
      <c r="B27" s="187" t="s">
        <v>125</v>
      </c>
      <c r="C27" s="23">
        <v>37036560.45</v>
      </c>
      <c r="D27" s="23">
        <v>37036560.45</v>
      </c>
      <c r="E27" s="23">
        <v>9959080.45</v>
      </c>
      <c r="F27" s="23">
        <v>27077480</v>
      </c>
      <c r="G27" s="23"/>
      <c r="H27" s="23"/>
      <c r="I27" s="23"/>
      <c r="J27" s="23"/>
      <c r="K27" s="23"/>
      <c r="L27" s="23"/>
      <c r="M27" s="23"/>
      <c r="N27" s="23"/>
      <c r="O27" s="23"/>
    </row>
  </sheetData>
  <mergeCells count="11">
    <mergeCell ref="A2:O2"/>
    <mergeCell ref="A3:L3"/>
    <mergeCell ref="D4:F4"/>
    <mergeCell ref="J4:O4"/>
    <mergeCell ref="A27:B27"/>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31"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126</v>
      </c>
    </row>
    <row r="2" ht="36" customHeight="1" spans="1:4">
      <c r="A2" s="5" t="str">
        <f>"2025"&amp;"年部门财政拨款收支预算总表"</f>
        <v>2025年部门财政拨款收支预算总表</v>
      </c>
      <c r="B2" s="165"/>
      <c r="C2" s="165"/>
      <c r="D2" s="165"/>
    </row>
    <row r="3" ht="18.75" customHeight="1" spans="1:4">
      <c r="A3" s="7" t="str">
        <f>"单位名称："&amp;"中国共产党临沧市委员会组织部"</f>
        <v>单位名称：中国共产党临沧市委员会组织部</v>
      </c>
      <c r="B3" s="166"/>
      <c r="C3" s="166"/>
      <c r="D3" s="39" t="s">
        <v>1</v>
      </c>
    </row>
    <row r="4" ht="18.75" customHeight="1" spans="1:4">
      <c r="A4" s="12" t="s">
        <v>2</v>
      </c>
      <c r="B4" s="14"/>
      <c r="C4" s="12" t="s">
        <v>3</v>
      </c>
      <c r="D4" s="14"/>
    </row>
    <row r="5" ht="18.75" customHeight="1" spans="1:4">
      <c r="A5" s="31" t="s">
        <v>4</v>
      </c>
      <c r="B5" s="115" t="str">
        <f>"2025"&amp;"年预算数"</f>
        <v>2025年预算数</v>
      </c>
      <c r="C5" s="31" t="s">
        <v>127</v>
      </c>
      <c r="D5" s="115" t="str">
        <f>"2025"&amp;"年预算数"</f>
        <v>2025年预算数</v>
      </c>
    </row>
    <row r="6" ht="18.75" customHeight="1" spans="1:4">
      <c r="A6" s="33"/>
      <c r="B6" s="18"/>
      <c r="C6" s="33"/>
      <c r="D6" s="18"/>
    </row>
    <row r="7" ht="18.75" customHeight="1" spans="1:4">
      <c r="A7" s="167" t="s">
        <v>128</v>
      </c>
      <c r="B7" s="23">
        <v>37036560.45</v>
      </c>
      <c r="C7" s="22" t="s">
        <v>129</v>
      </c>
      <c r="D7" s="23">
        <v>37036560.45</v>
      </c>
    </row>
    <row r="8" ht="18.75" customHeight="1" spans="1:4">
      <c r="A8" s="168" t="s">
        <v>130</v>
      </c>
      <c r="B8" s="23">
        <v>37036560.45</v>
      </c>
      <c r="C8" s="22" t="s">
        <v>131</v>
      </c>
      <c r="D8" s="23">
        <v>34357139.53</v>
      </c>
    </row>
    <row r="9" ht="18.75" customHeight="1" spans="1:4">
      <c r="A9" s="168" t="s">
        <v>132</v>
      </c>
      <c r="B9" s="23"/>
      <c r="C9" s="22" t="s">
        <v>133</v>
      </c>
      <c r="D9" s="23"/>
    </row>
    <row r="10" ht="18.75" customHeight="1" spans="1:4">
      <c r="A10" s="168" t="s">
        <v>134</v>
      </c>
      <c r="B10" s="23"/>
      <c r="C10" s="22" t="s">
        <v>135</v>
      </c>
      <c r="D10" s="23"/>
    </row>
    <row r="11" ht="18.75" customHeight="1" spans="1:4">
      <c r="A11" s="169" t="s">
        <v>136</v>
      </c>
      <c r="B11" s="23"/>
      <c r="C11" s="170" t="s">
        <v>137</v>
      </c>
      <c r="D11" s="23"/>
    </row>
    <row r="12" ht="18.75" customHeight="1" spans="1:4">
      <c r="A12" s="171" t="s">
        <v>130</v>
      </c>
      <c r="B12" s="23"/>
      <c r="C12" s="172" t="s">
        <v>138</v>
      </c>
      <c r="D12" s="23"/>
    </row>
    <row r="13" ht="18.75" customHeight="1" spans="1:4">
      <c r="A13" s="171" t="s">
        <v>132</v>
      </c>
      <c r="B13" s="23"/>
      <c r="C13" s="172" t="s">
        <v>139</v>
      </c>
      <c r="D13" s="23"/>
    </row>
    <row r="14" ht="18.75" customHeight="1" spans="1:4">
      <c r="A14" s="171" t="s">
        <v>134</v>
      </c>
      <c r="B14" s="23"/>
      <c r="C14" s="172" t="s">
        <v>140</v>
      </c>
      <c r="D14" s="23"/>
    </row>
    <row r="15" ht="18.75" customHeight="1" spans="1:4">
      <c r="A15" s="171" t="s">
        <v>26</v>
      </c>
      <c r="B15" s="23"/>
      <c r="C15" s="172" t="s">
        <v>141</v>
      </c>
      <c r="D15" s="23">
        <v>1221341.08</v>
      </c>
    </row>
    <row r="16" ht="18.75" customHeight="1" spans="1:4">
      <c r="A16" s="171" t="s">
        <v>26</v>
      </c>
      <c r="B16" s="23" t="s">
        <v>26</v>
      </c>
      <c r="C16" s="172" t="s">
        <v>142</v>
      </c>
      <c r="D16" s="23">
        <v>643321.36</v>
      </c>
    </row>
    <row r="17" ht="18.75" customHeight="1" spans="1:4">
      <c r="A17" s="173" t="s">
        <v>26</v>
      </c>
      <c r="B17" s="23" t="s">
        <v>26</v>
      </c>
      <c r="C17" s="172" t="s">
        <v>143</v>
      </c>
      <c r="D17" s="23"/>
    </row>
    <row r="18" ht="18.75" customHeight="1" spans="1:4">
      <c r="A18" s="173" t="s">
        <v>26</v>
      </c>
      <c r="B18" s="23" t="s">
        <v>26</v>
      </c>
      <c r="C18" s="172" t="s">
        <v>144</v>
      </c>
      <c r="D18" s="23"/>
    </row>
    <row r="19" ht="18.75" customHeight="1" spans="1:4">
      <c r="A19" s="174" t="s">
        <v>26</v>
      </c>
      <c r="B19" s="23" t="s">
        <v>26</v>
      </c>
      <c r="C19" s="172" t="s">
        <v>145</v>
      </c>
      <c r="D19" s="23"/>
    </row>
    <row r="20" ht="18.75" customHeight="1" spans="1:4">
      <c r="A20" s="174" t="s">
        <v>26</v>
      </c>
      <c r="B20" s="23" t="s">
        <v>26</v>
      </c>
      <c r="C20" s="172" t="s">
        <v>146</v>
      </c>
      <c r="D20" s="23"/>
    </row>
    <row r="21" ht="18.75" customHeight="1" spans="1:4">
      <c r="A21" s="174" t="s">
        <v>26</v>
      </c>
      <c r="B21" s="23" t="s">
        <v>26</v>
      </c>
      <c r="C21" s="172" t="s">
        <v>147</v>
      </c>
      <c r="D21" s="23"/>
    </row>
    <row r="22" ht="18.75" customHeight="1" spans="1:4">
      <c r="A22" s="174" t="s">
        <v>26</v>
      </c>
      <c r="B22" s="23" t="s">
        <v>26</v>
      </c>
      <c r="C22" s="172" t="s">
        <v>148</v>
      </c>
      <c r="D22" s="23"/>
    </row>
    <row r="23" ht="18.75" customHeight="1" spans="1:4">
      <c r="A23" s="174" t="s">
        <v>26</v>
      </c>
      <c r="B23" s="23" t="s">
        <v>26</v>
      </c>
      <c r="C23" s="172" t="s">
        <v>149</v>
      </c>
      <c r="D23" s="23"/>
    </row>
    <row r="24" ht="18.75" customHeight="1" spans="1:4">
      <c r="A24" s="174" t="s">
        <v>26</v>
      </c>
      <c r="B24" s="23" t="s">
        <v>26</v>
      </c>
      <c r="C24" s="172" t="s">
        <v>150</v>
      </c>
      <c r="D24" s="23"/>
    </row>
    <row r="25" ht="18.75" customHeight="1" spans="1:4">
      <c r="A25" s="174" t="s">
        <v>26</v>
      </c>
      <c r="B25" s="23" t="s">
        <v>26</v>
      </c>
      <c r="C25" s="172" t="s">
        <v>151</v>
      </c>
      <c r="D25" s="23"/>
    </row>
    <row r="26" ht="18.75" customHeight="1" spans="1:4">
      <c r="A26" s="174" t="s">
        <v>26</v>
      </c>
      <c r="B26" s="23" t="s">
        <v>26</v>
      </c>
      <c r="C26" s="172" t="s">
        <v>152</v>
      </c>
      <c r="D26" s="23">
        <v>814758.48</v>
      </c>
    </row>
    <row r="27" ht="18.75" customHeight="1" spans="1:4">
      <c r="A27" s="174" t="s">
        <v>26</v>
      </c>
      <c r="B27" s="23" t="s">
        <v>26</v>
      </c>
      <c r="C27" s="172" t="s">
        <v>153</v>
      </c>
      <c r="D27" s="23"/>
    </row>
    <row r="28" ht="18.75" customHeight="1" spans="1:4">
      <c r="A28" s="174" t="s">
        <v>26</v>
      </c>
      <c r="B28" s="23" t="s">
        <v>26</v>
      </c>
      <c r="C28" s="172" t="s">
        <v>154</v>
      </c>
      <c r="D28" s="23"/>
    </row>
    <row r="29" ht="18.75" customHeight="1" spans="1:4">
      <c r="A29" s="174" t="s">
        <v>26</v>
      </c>
      <c r="B29" s="23" t="s">
        <v>26</v>
      </c>
      <c r="C29" s="172" t="s">
        <v>155</v>
      </c>
      <c r="D29" s="23"/>
    </row>
    <row r="30" ht="18.75" customHeight="1" spans="1:4">
      <c r="A30" s="174" t="s">
        <v>26</v>
      </c>
      <c r="B30" s="23" t="s">
        <v>26</v>
      </c>
      <c r="C30" s="172" t="s">
        <v>156</v>
      </c>
      <c r="D30" s="23"/>
    </row>
    <row r="31" ht="18.75" customHeight="1" spans="1:4">
      <c r="A31" s="175" t="s">
        <v>26</v>
      </c>
      <c r="B31" s="23" t="s">
        <v>26</v>
      </c>
      <c r="C31" s="172" t="s">
        <v>157</v>
      </c>
      <c r="D31" s="23"/>
    </row>
    <row r="32" ht="18.75" customHeight="1" spans="1:4">
      <c r="A32" s="175" t="s">
        <v>26</v>
      </c>
      <c r="B32" s="23" t="s">
        <v>26</v>
      </c>
      <c r="C32" s="172" t="s">
        <v>158</v>
      </c>
      <c r="D32" s="23"/>
    </row>
    <row r="33" ht="18.75" customHeight="1" spans="1:4">
      <c r="A33" s="175" t="s">
        <v>26</v>
      </c>
      <c r="B33" s="23" t="s">
        <v>26</v>
      </c>
      <c r="C33" s="172" t="s">
        <v>159</v>
      </c>
      <c r="D33" s="23"/>
    </row>
    <row r="34" ht="18.75" customHeight="1" spans="1:4">
      <c r="A34" s="175"/>
      <c r="B34" s="23"/>
      <c r="C34" s="172" t="s">
        <v>160</v>
      </c>
      <c r="D34" s="23"/>
    </row>
    <row r="35" ht="18.75" customHeight="1" spans="1:4">
      <c r="A35" s="175" t="s">
        <v>26</v>
      </c>
      <c r="B35" s="23" t="s">
        <v>26</v>
      </c>
      <c r="C35" s="172" t="s">
        <v>161</v>
      </c>
      <c r="D35" s="23"/>
    </row>
    <row r="36" ht="18.75" customHeight="1" spans="1:4">
      <c r="A36" s="56" t="s">
        <v>162</v>
      </c>
      <c r="B36" s="176">
        <v>37036560.45</v>
      </c>
      <c r="C36" s="177" t="s">
        <v>52</v>
      </c>
      <c r="D36" s="176">
        <v>37036560.45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showZeros="0" topLeftCell="A9"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6"/>
      <c r="F1" s="59"/>
      <c r="G1" s="39" t="s">
        <v>163</v>
      </c>
    </row>
    <row r="2" ht="39" customHeight="1" spans="1:7">
      <c r="A2" s="5" t="str">
        <f>"2025"&amp;"年一般公共预算支出预算表（按功能科目分类）"</f>
        <v>2025年一般公共预算支出预算表（按功能科目分类）</v>
      </c>
      <c r="B2" s="157"/>
      <c r="C2" s="157"/>
      <c r="D2" s="157"/>
      <c r="E2" s="157"/>
      <c r="F2" s="157"/>
      <c r="G2" s="157"/>
    </row>
    <row r="3" ht="18" customHeight="1" spans="1:7">
      <c r="A3" s="158" t="str">
        <f>"单位名称："&amp;"中国共产党临沧市委员会组织部"</f>
        <v>单位名称：中国共产党临沧市委员会组织部</v>
      </c>
      <c r="B3" s="29"/>
      <c r="C3" s="30"/>
      <c r="D3" s="30"/>
      <c r="E3" s="30"/>
      <c r="F3" s="110"/>
      <c r="G3" s="39" t="s">
        <v>1</v>
      </c>
    </row>
    <row r="4" ht="20.25" customHeight="1" spans="1:7">
      <c r="A4" s="159" t="s">
        <v>164</v>
      </c>
      <c r="B4" s="160"/>
      <c r="C4" s="115" t="s">
        <v>56</v>
      </c>
      <c r="D4" s="136" t="s">
        <v>76</v>
      </c>
      <c r="E4" s="13"/>
      <c r="F4" s="14"/>
      <c r="G4" s="129" t="s">
        <v>77</v>
      </c>
    </row>
    <row r="5" ht="20.25" customHeight="1" spans="1:7">
      <c r="A5" s="161" t="s">
        <v>74</v>
      </c>
      <c r="B5" s="161" t="s">
        <v>75</v>
      </c>
      <c r="C5" s="33"/>
      <c r="D5" s="66" t="s">
        <v>58</v>
      </c>
      <c r="E5" s="66" t="s">
        <v>165</v>
      </c>
      <c r="F5" s="66" t="s">
        <v>166</v>
      </c>
      <c r="G5" s="102"/>
    </row>
    <row r="6" ht="19.5" customHeight="1" spans="1:7">
      <c r="A6" s="161" t="s">
        <v>167</v>
      </c>
      <c r="B6" s="161" t="s">
        <v>168</v>
      </c>
      <c r="C6" s="161" t="s">
        <v>169</v>
      </c>
      <c r="D6" s="66">
        <v>4</v>
      </c>
      <c r="E6" s="162" t="s">
        <v>170</v>
      </c>
      <c r="F6" s="162" t="s">
        <v>171</v>
      </c>
      <c r="G6" s="161" t="s">
        <v>172</v>
      </c>
    </row>
    <row r="7" ht="18" customHeight="1" spans="1:7">
      <c r="A7" s="34" t="s">
        <v>85</v>
      </c>
      <c r="B7" s="34" t="s">
        <v>86</v>
      </c>
      <c r="C7" s="23">
        <v>34357139.53</v>
      </c>
      <c r="D7" s="23">
        <v>7279659.53</v>
      </c>
      <c r="E7" s="23">
        <v>6476856.37</v>
      </c>
      <c r="F7" s="23">
        <v>802803.16</v>
      </c>
      <c r="G7" s="23">
        <v>27077480</v>
      </c>
    </row>
    <row r="8" ht="18" customHeight="1" spans="1:7">
      <c r="A8" s="49" t="s">
        <v>87</v>
      </c>
      <c r="B8" s="49" t="s">
        <v>88</v>
      </c>
      <c r="C8" s="23">
        <v>34357139.53</v>
      </c>
      <c r="D8" s="23">
        <v>7279659.53</v>
      </c>
      <c r="E8" s="23">
        <v>6476856.37</v>
      </c>
      <c r="F8" s="23">
        <v>802803.16</v>
      </c>
      <c r="G8" s="23">
        <v>27077480</v>
      </c>
    </row>
    <row r="9" ht="18" customHeight="1" spans="1:7">
      <c r="A9" s="67" t="s">
        <v>89</v>
      </c>
      <c r="B9" s="67" t="s">
        <v>90</v>
      </c>
      <c r="C9" s="23">
        <v>6886924.28</v>
      </c>
      <c r="D9" s="23">
        <v>6886924.28</v>
      </c>
      <c r="E9" s="23">
        <v>6103221.2</v>
      </c>
      <c r="F9" s="23">
        <v>783703.08</v>
      </c>
      <c r="G9" s="23"/>
    </row>
    <row r="10" ht="18" customHeight="1" spans="1:7">
      <c r="A10" s="67" t="s">
        <v>91</v>
      </c>
      <c r="B10" s="67" t="s">
        <v>92</v>
      </c>
      <c r="C10" s="23">
        <v>27077480</v>
      </c>
      <c r="D10" s="23"/>
      <c r="E10" s="23"/>
      <c r="F10" s="23"/>
      <c r="G10" s="23">
        <v>27077480</v>
      </c>
    </row>
    <row r="11" ht="18" customHeight="1" spans="1:7">
      <c r="A11" s="67" t="s">
        <v>93</v>
      </c>
      <c r="B11" s="67" t="s">
        <v>94</v>
      </c>
      <c r="C11" s="23">
        <v>392735.25</v>
      </c>
      <c r="D11" s="23">
        <v>392735.25</v>
      </c>
      <c r="E11" s="23">
        <v>373635.17</v>
      </c>
      <c r="F11" s="23">
        <v>19100.08</v>
      </c>
      <c r="G11" s="23"/>
    </row>
    <row r="12" ht="18" customHeight="1" spans="1:7">
      <c r="A12" s="34" t="s">
        <v>95</v>
      </c>
      <c r="B12" s="34" t="s">
        <v>96</v>
      </c>
      <c r="C12" s="23">
        <v>1221341.08</v>
      </c>
      <c r="D12" s="23">
        <v>1221341.08</v>
      </c>
      <c r="E12" s="23">
        <v>1215041.08</v>
      </c>
      <c r="F12" s="23">
        <v>6300</v>
      </c>
      <c r="G12" s="23"/>
    </row>
    <row r="13" ht="18" customHeight="1" spans="1:7">
      <c r="A13" s="49" t="s">
        <v>97</v>
      </c>
      <c r="B13" s="49" t="s">
        <v>98</v>
      </c>
      <c r="C13" s="23">
        <v>1214369.08</v>
      </c>
      <c r="D13" s="23">
        <v>1214369.08</v>
      </c>
      <c r="E13" s="23">
        <v>1208069.08</v>
      </c>
      <c r="F13" s="23">
        <v>6300</v>
      </c>
      <c r="G13" s="23"/>
    </row>
    <row r="14" ht="18" customHeight="1" spans="1:7">
      <c r="A14" s="67" t="s">
        <v>99</v>
      </c>
      <c r="B14" s="67" t="s">
        <v>100</v>
      </c>
      <c r="C14" s="23">
        <v>285646.2</v>
      </c>
      <c r="D14" s="23">
        <v>285646.2</v>
      </c>
      <c r="E14" s="23">
        <v>279346.2</v>
      </c>
      <c r="F14" s="23">
        <v>6300</v>
      </c>
      <c r="G14" s="23"/>
    </row>
    <row r="15" ht="18" customHeight="1" spans="1:7">
      <c r="A15" s="67" t="s">
        <v>101</v>
      </c>
      <c r="B15" s="67" t="s">
        <v>102</v>
      </c>
      <c r="C15" s="23">
        <v>928722.88</v>
      </c>
      <c r="D15" s="23">
        <v>928722.88</v>
      </c>
      <c r="E15" s="23">
        <v>928722.88</v>
      </c>
      <c r="F15" s="23"/>
      <c r="G15" s="23"/>
    </row>
    <row r="16" ht="18" customHeight="1" spans="1:7">
      <c r="A16" s="49" t="s">
        <v>103</v>
      </c>
      <c r="B16" s="49" t="s">
        <v>104</v>
      </c>
      <c r="C16" s="23">
        <v>6972</v>
      </c>
      <c r="D16" s="23">
        <v>6972</v>
      </c>
      <c r="E16" s="23">
        <v>6972</v>
      </c>
      <c r="F16" s="23"/>
      <c r="G16" s="23"/>
    </row>
    <row r="17" ht="18" customHeight="1" spans="1:7">
      <c r="A17" s="67" t="s">
        <v>105</v>
      </c>
      <c r="B17" s="67" t="s">
        <v>106</v>
      </c>
      <c r="C17" s="23">
        <v>6972</v>
      </c>
      <c r="D17" s="23">
        <v>6972</v>
      </c>
      <c r="E17" s="23">
        <v>6972</v>
      </c>
      <c r="F17" s="23"/>
      <c r="G17" s="23"/>
    </row>
    <row r="18" ht="18" customHeight="1" spans="1:7">
      <c r="A18" s="34" t="s">
        <v>107</v>
      </c>
      <c r="B18" s="34" t="s">
        <v>108</v>
      </c>
      <c r="C18" s="23">
        <v>643321.36</v>
      </c>
      <c r="D18" s="23">
        <v>643321.36</v>
      </c>
      <c r="E18" s="23">
        <v>643321.36</v>
      </c>
      <c r="F18" s="23"/>
      <c r="G18" s="23"/>
    </row>
    <row r="19" ht="18" customHeight="1" spans="1:7">
      <c r="A19" s="49" t="s">
        <v>109</v>
      </c>
      <c r="B19" s="49" t="s">
        <v>110</v>
      </c>
      <c r="C19" s="23">
        <v>643321.36</v>
      </c>
      <c r="D19" s="23">
        <v>643321.36</v>
      </c>
      <c r="E19" s="23">
        <v>643321.36</v>
      </c>
      <c r="F19" s="23"/>
      <c r="G19" s="23"/>
    </row>
    <row r="20" ht="18" customHeight="1" spans="1:7">
      <c r="A20" s="67" t="s">
        <v>111</v>
      </c>
      <c r="B20" s="67" t="s">
        <v>112</v>
      </c>
      <c r="C20" s="23">
        <v>407571.46</v>
      </c>
      <c r="D20" s="23">
        <v>407571.46</v>
      </c>
      <c r="E20" s="23">
        <v>407571.46</v>
      </c>
      <c r="F20" s="23"/>
      <c r="G20" s="23"/>
    </row>
    <row r="21" ht="18" customHeight="1" spans="1:7">
      <c r="A21" s="67" t="s">
        <v>113</v>
      </c>
      <c r="B21" s="67" t="s">
        <v>114</v>
      </c>
      <c r="C21" s="23">
        <v>22549.32</v>
      </c>
      <c r="D21" s="23">
        <v>22549.32</v>
      </c>
      <c r="E21" s="23">
        <v>22549.32</v>
      </c>
      <c r="F21" s="23"/>
      <c r="G21" s="23"/>
    </row>
    <row r="22" ht="18" customHeight="1" spans="1:7">
      <c r="A22" s="67" t="s">
        <v>115</v>
      </c>
      <c r="B22" s="67" t="s">
        <v>116</v>
      </c>
      <c r="C22" s="23">
        <v>186015.54</v>
      </c>
      <c r="D22" s="23">
        <v>186015.54</v>
      </c>
      <c r="E22" s="23">
        <v>186015.54</v>
      </c>
      <c r="F22" s="23"/>
      <c r="G22" s="23"/>
    </row>
    <row r="23" ht="18" customHeight="1" spans="1:7">
      <c r="A23" s="67" t="s">
        <v>117</v>
      </c>
      <c r="B23" s="67" t="s">
        <v>118</v>
      </c>
      <c r="C23" s="23">
        <v>27185.04</v>
      </c>
      <c r="D23" s="23">
        <v>27185.04</v>
      </c>
      <c r="E23" s="23">
        <v>27185.04</v>
      </c>
      <c r="F23" s="23"/>
      <c r="G23" s="23"/>
    </row>
    <row r="24" ht="18" customHeight="1" spans="1:7">
      <c r="A24" s="34" t="s">
        <v>119</v>
      </c>
      <c r="B24" s="34" t="s">
        <v>120</v>
      </c>
      <c r="C24" s="23">
        <v>814758.48</v>
      </c>
      <c r="D24" s="23">
        <v>814758.48</v>
      </c>
      <c r="E24" s="23">
        <v>814758.48</v>
      </c>
      <c r="F24" s="23"/>
      <c r="G24" s="23"/>
    </row>
    <row r="25" ht="18" customHeight="1" spans="1:7">
      <c r="A25" s="49" t="s">
        <v>121</v>
      </c>
      <c r="B25" s="49" t="s">
        <v>122</v>
      </c>
      <c r="C25" s="23">
        <v>814758.48</v>
      </c>
      <c r="D25" s="23">
        <v>814758.48</v>
      </c>
      <c r="E25" s="23">
        <v>814758.48</v>
      </c>
      <c r="F25" s="23"/>
      <c r="G25" s="23"/>
    </row>
    <row r="26" ht="18" customHeight="1" spans="1:7">
      <c r="A26" s="67" t="s">
        <v>123</v>
      </c>
      <c r="B26" s="67" t="s">
        <v>124</v>
      </c>
      <c r="C26" s="23">
        <v>814758.48</v>
      </c>
      <c r="D26" s="23">
        <v>814758.48</v>
      </c>
      <c r="E26" s="23">
        <v>814758.48</v>
      </c>
      <c r="F26" s="23"/>
      <c r="G26" s="23"/>
    </row>
    <row r="27" ht="18" customHeight="1" spans="1:7">
      <c r="A27" s="163" t="s">
        <v>125</v>
      </c>
      <c r="B27" s="164" t="s">
        <v>125</v>
      </c>
      <c r="C27" s="23">
        <v>37036560.45</v>
      </c>
      <c r="D27" s="23">
        <v>9959080.45</v>
      </c>
      <c r="E27" s="23">
        <v>9149977.29</v>
      </c>
      <c r="F27" s="23">
        <v>809103.16</v>
      </c>
      <c r="G27" s="23">
        <v>27077480</v>
      </c>
    </row>
  </sheetData>
  <mergeCells count="7">
    <mergeCell ref="A2:G2"/>
    <mergeCell ref="A3:E3"/>
    <mergeCell ref="A4:B4"/>
    <mergeCell ref="D4:F4"/>
    <mergeCell ref="A27:B27"/>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D18" sqref="D18"/>
    </sheetView>
  </sheetViews>
  <sheetFormatPr defaultColWidth="9.14285714285714" defaultRowHeight="14.25" customHeight="1" outlineLevelCol="6"/>
  <cols>
    <col min="1" max="1" width="23.5714285714286" customWidth="1"/>
    <col min="2" max="7" width="22.847619047619" customWidth="1"/>
  </cols>
  <sheetData>
    <row r="1" ht="15" customHeight="1" spans="1:7">
      <c r="A1" s="145"/>
      <c r="B1" s="146"/>
      <c r="C1" s="147"/>
      <c r="D1" s="64"/>
      <c r="G1" s="95" t="s">
        <v>173</v>
      </c>
    </row>
    <row r="2" ht="39" customHeight="1" spans="1:7">
      <c r="A2" s="134" t="str">
        <f>"2025"&amp;"年“三公”经费支出预算表"</f>
        <v>2025年“三公”经费支出预算表</v>
      </c>
      <c r="B2" s="52"/>
      <c r="C2" s="52"/>
      <c r="D2" s="52"/>
      <c r="E2" s="52"/>
      <c r="F2" s="52"/>
      <c r="G2" s="52"/>
    </row>
    <row r="3" ht="18.75" customHeight="1" spans="1:7">
      <c r="A3" s="41" t="str">
        <f>"单位名称："&amp;"中国共产党临沧市委员会组织部"</f>
        <v>单位名称：中国共产党临沧市委员会组织部</v>
      </c>
      <c r="B3" s="146"/>
      <c r="C3" s="147"/>
      <c r="D3" s="64"/>
      <c r="E3" s="30"/>
      <c r="G3" s="95" t="s">
        <v>174</v>
      </c>
    </row>
    <row r="4" ht="18.75" customHeight="1" spans="1:7">
      <c r="A4" s="10" t="s">
        <v>175</v>
      </c>
      <c r="B4" s="10" t="s">
        <v>176</v>
      </c>
      <c r="C4" s="31" t="s">
        <v>177</v>
      </c>
      <c r="D4" s="12" t="s">
        <v>178</v>
      </c>
      <c r="E4" s="13"/>
      <c r="F4" s="14"/>
      <c r="G4" s="31" t="s">
        <v>179</v>
      </c>
    </row>
    <row r="5" ht="18.75" customHeight="1" spans="1:7">
      <c r="A5" s="17"/>
      <c r="B5" s="148"/>
      <c r="C5" s="33"/>
      <c r="D5" s="66" t="s">
        <v>58</v>
      </c>
      <c r="E5" s="66" t="s">
        <v>180</v>
      </c>
      <c r="F5" s="66" t="s">
        <v>181</v>
      </c>
      <c r="G5" s="33"/>
    </row>
    <row r="6" ht="18.75" customHeight="1" spans="1:7">
      <c r="A6" s="149">
        <v>1</v>
      </c>
      <c r="B6" s="150">
        <v>1</v>
      </c>
      <c r="C6" s="151">
        <v>2</v>
      </c>
      <c r="D6" s="152">
        <v>3</v>
      </c>
      <c r="E6" s="152">
        <v>4</v>
      </c>
      <c r="F6" s="152">
        <v>5</v>
      </c>
      <c r="G6" s="151">
        <v>6</v>
      </c>
    </row>
    <row r="7" ht="18.75" customHeight="1" spans="1:7">
      <c r="A7" s="153" t="s">
        <v>56</v>
      </c>
      <c r="B7" s="154">
        <v>180000</v>
      </c>
      <c r="C7" s="154"/>
      <c r="D7" s="154">
        <v>130000</v>
      </c>
      <c r="E7" s="154"/>
      <c r="F7" s="154">
        <v>130000</v>
      </c>
      <c r="G7" s="154">
        <v>50000</v>
      </c>
    </row>
    <row r="8" ht="18.75" customHeight="1" spans="1:7">
      <c r="A8" s="155" t="s">
        <v>182</v>
      </c>
      <c r="B8" s="154"/>
      <c r="C8" s="154"/>
      <c r="D8" s="154"/>
      <c r="E8" s="154"/>
      <c r="F8" s="154"/>
      <c r="G8" s="154"/>
    </row>
    <row r="9" ht="18.75" customHeight="1" spans="1:7">
      <c r="A9" s="155" t="s">
        <v>183</v>
      </c>
      <c r="B9" s="154">
        <v>180000</v>
      </c>
      <c r="C9" s="154"/>
      <c r="D9" s="154">
        <v>130000</v>
      </c>
      <c r="E9" s="154"/>
      <c r="F9" s="154">
        <v>130000</v>
      </c>
      <c r="G9" s="154">
        <v>50000</v>
      </c>
    </row>
    <row r="10" ht="18.75" customHeight="1" spans="1:7">
      <c r="A10" s="155" t="s">
        <v>184</v>
      </c>
      <c r="B10" s="154"/>
      <c r="C10" s="154"/>
      <c r="D10" s="154"/>
      <c r="E10" s="154"/>
      <c r="F10" s="154"/>
      <c r="G10" s="154"/>
    </row>
    <row r="11" ht="18.75" customHeight="1" spans="1:7">
      <c r="A11" s="155" t="s">
        <v>185</v>
      </c>
      <c r="B11" s="154"/>
      <c r="C11" s="154"/>
      <c r="D11" s="154"/>
      <c r="E11" s="154"/>
      <c r="F11" s="154"/>
      <c r="G11" s="154"/>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6"/>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32"/>
      <c r="D1" s="133"/>
      <c r="E1" s="133"/>
      <c r="F1" s="133"/>
      <c r="G1" s="133"/>
      <c r="H1" s="71"/>
      <c r="I1" s="71"/>
      <c r="J1" s="71"/>
      <c r="K1" s="71"/>
      <c r="L1" s="71"/>
      <c r="M1" s="71"/>
      <c r="N1" s="30"/>
      <c r="O1" s="30"/>
      <c r="P1" s="30"/>
      <c r="Q1" s="71"/>
      <c r="U1" s="132"/>
      <c r="W1" s="38" t="s">
        <v>186</v>
      </c>
    </row>
    <row r="2" ht="39.75" customHeight="1" spans="1:23">
      <c r="A2" s="134"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"单位名称："&amp;"中国共产党临沧市委员会组织部"</f>
        <v>单位名称：中国共产党临沧市委员会组织部</v>
      </c>
      <c r="B3" s="135"/>
      <c r="C3" s="135"/>
      <c r="D3" s="135"/>
      <c r="E3" s="135"/>
      <c r="F3" s="135"/>
      <c r="G3" s="135"/>
      <c r="H3" s="75"/>
      <c r="I3" s="75"/>
      <c r="J3" s="75"/>
      <c r="K3" s="75"/>
      <c r="L3" s="75"/>
      <c r="M3" s="75"/>
      <c r="N3" s="101"/>
      <c r="O3" s="101"/>
      <c r="P3" s="101"/>
      <c r="Q3" s="75"/>
      <c r="U3" s="132"/>
      <c r="W3" s="38" t="s">
        <v>174</v>
      </c>
    </row>
    <row r="4" ht="18" customHeight="1" spans="1:23">
      <c r="A4" s="10" t="s">
        <v>187</v>
      </c>
      <c r="B4" s="10" t="s">
        <v>188</v>
      </c>
      <c r="C4" s="10" t="s">
        <v>189</v>
      </c>
      <c r="D4" s="10" t="s">
        <v>190</v>
      </c>
      <c r="E4" s="10" t="s">
        <v>191</v>
      </c>
      <c r="F4" s="10" t="s">
        <v>192</v>
      </c>
      <c r="G4" s="10" t="s">
        <v>193</v>
      </c>
      <c r="H4" s="136" t="s">
        <v>194</v>
      </c>
      <c r="I4" s="69" t="s">
        <v>194</v>
      </c>
      <c r="J4" s="69"/>
      <c r="K4" s="69"/>
      <c r="L4" s="69"/>
      <c r="M4" s="69"/>
      <c r="N4" s="13"/>
      <c r="O4" s="13"/>
      <c r="P4" s="13"/>
      <c r="Q4" s="78" t="s">
        <v>62</v>
      </c>
      <c r="R4" s="69" t="s">
        <v>79</v>
      </c>
      <c r="S4" s="69"/>
      <c r="T4" s="69"/>
      <c r="U4" s="69"/>
      <c r="V4" s="69"/>
      <c r="W4" s="142"/>
    </row>
    <row r="5" ht="18" customHeight="1" spans="1:23">
      <c r="A5" s="15"/>
      <c r="B5" s="131"/>
      <c r="C5" s="15"/>
      <c r="D5" s="15"/>
      <c r="E5" s="15"/>
      <c r="F5" s="15"/>
      <c r="G5" s="15"/>
      <c r="H5" s="115" t="s">
        <v>195</v>
      </c>
      <c r="I5" s="136" t="s">
        <v>59</v>
      </c>
      <c r="J5" s="69"/>
      <c r="K5" s="69"/>
      <c r="L5" s="69"/>
      <c r="M5" s="142"/>
      <c r="N5" s="12" t="s">
        <v>196</v>
      </c>
      <c r="O5" s="13"/>
      <c r="P5" s="14"/>
      <c r="Q5" s="10" t="s">
        <v>62</v>
      </c>
      <c r="R5" s="136" t="s">
        <v>79</v>
      </c>
      <c r="S5" s="78" t="s">
        <v>65</v>
      </c>
      <c r="T5" s="69" t="s">
        <v>79</v>
      </c>
      <c r="U5" s="78" t="s">
        <v>67</v>
      </c>
      <c r="V5" s="78" t="s">
        <v>68</v>
      </c>
      <c r="W5" s="144" t="s">
        <v>69</v>
      </c>
    </row>
    <row r="6" ht="18.75" customHeight="1" spans="1:23">
      <c r="A6" s="32"/>
      <c r="B6" s="32"/>
      <c r="C6" s="32"/>
      <c r="D6" s="32"/>
      <c r="E6" s="32"/>
      <c r="F6" s="32"/>
      <c r="G6" s="32"/>
      <c r="H6" s="32"/>
      <c r="I6" s="143" t="s">
        <v>197</v>
      </c>
      <c r="J6" s="10" t="s">
        <v>198</v>
      </c>
      <c r="K6" s="10" t="s">
        <v>199</v>
      </c>
      <c r="L6" s="10" t="s">
        <v>200</v>
      </c>
      <c r="M6" s="10" t="s">
        <v>201</v>
      </c>
      <c r="N6" s="10" t="s">
        <v>59</v>
      </c>
      <c r="O6" s="10" t="s">
        <v>60</v>
      </c>
      <c r="P6" s="10" t="s">
        <v>61</v>
      </c>
      <c r="Q6" s="32"/>
      <c r="R6" s="10" t="s">
        <v>58</v>
      </c>
      <c r="S6" s="10" t="s">
        <v>65</v>
      </c>
      <c r="T6" s="10" t="s">
        <v>202</v>
      </c>
      <c r="U6" s="10" t="s">
        <v>67</v>
      </c>
      <c r="V6" s="10" t="s">
        <v>68</v>
      </c>
      <c r="W6" s="10" t="s">
        <v>69</v>
      </c>
    </row>
    <row r="7" ht="37.5" customHeight="1" spans="1:23">
      <c r="A7" s="118"/>
      <c r="B7" s="118"/>
      <c r="C7" s="118"/>
      <c r="D7" s="118"/>
      <c r="E7" s="118"/>
      <c r="F7" s="118"/>
      <c r="G7" s="118"/>
      <c r="H7" s="118"/>
      <c r="I7" s="100"/>
      <c r="J7" s="17" t="s">
        <v>203</v>
      </c>
      <c r="K7" s="17" t="s">
        <v>199</v>
      </c>
      <c r="L7" s="17" t="s">
        <v>200</v>
      </c>
      <c r="M7" s="17" t="s">
        <v>201</v>
      </c>
      <c r="N7" s="17" t="s">
        <v>199</v>
      </c>
      <c r="O7" s="17" t="s">
        <v>200</v>
      </c>
      <c r="P7" s="17" t="s">
        <v>201</v>
      </c>
      <c r="Q7" s="17" t="s">
        <v>62</v>
      </c>
      <c r="R7" s="17" t="s">
        <v>58</v>
      </c>
      <c r="S7" s="17" t="s">
        <v>65</v>
      </c>
      <c r="T7" s="17" t="s">
        <v>202</v>
      </c>
      <c r="U7" s="17" t="s">
        <v>67</v>
      </c>
      <c r="V7" s="17" t="s">
        <v>68</v>
      </c>
      <c r="W7" s="17" t="s">
        <v>69</v>
      </c>
    </row>
    <row r="8" ht="19.5" customHeight="1" spans="1:23">
      <c r="A8" s="137">
        <v>1</v>
      </c>
      <c r="B8" s="137">
        <v>2</v>
      </c>
      <c r="C8" s="137">
        <v>3</v>
      </c>
      <c r="D8" s="137">
        <v>4</v>
      </c>
      <c r="E8" s="137">
        <v>5</v>
      </c>
      <c r="F8" s="137">
        <v>6</v>
      </c>
      <c r="G8" s="137">
        <v>7</v>
      </c>
      <c r="H8" s="137">
        <v>8</v>
      </c>
      <c r="I8" s="137">
        <v>9</v>
      </c>
      <c r="J8" s="137">
        <v>10</v>
      </c>
      <c r="K8" s="137">
        <v>11</v>
      </c>
      <c r="L8" s="137">
        <v>12</v>
      </c>
      <c r="M8" s="137">
        <v>13</v>
      </c>
      <c r="N8" s="137">
        <v>14</v>
      </c>
      <c r="O8" s="137">
        <v>15</v>
      </c>
      <c r="P8" s="137">
        <v>16</v>
      </c>
      <c r="Q8" s="137">
        <v>17</v>
      </c>
      <c r="R8" s="137">
        <v>18</v>
      </c>
      <c r="S8" s="137">
        <v>19</v>
      </c>
      <c r="T8" s="137">
        <v>20</v>
      </c>
      <c r="U8" s="137">
        <v>21</v>
      </c>
      <c r="V8" s="137">
        <v>22</v>
      </c>
      <c r="W8" s="137">
        <v>23</v>
      </c>
    </row>
    <row r="9" ht="21" customHeight="1" spans="1:23">
      <c r="A9" s="138" t="s">
        <v>71</v>
      </c>
      <c r="B9" s="138"/>
      <c r="C9" s="138"/>
      <c r="D9" s="138"/>
      <c r="E9" s="138"/>
      <c r="F9" s="138"/>
      <c r="G9" s="138"/>
      <c r="H9" s="23">
        <v>9959080.45</v>
      </c>
      <c r="I9" s="23">
        <v>9959080.45</v>
      </c>
      <c r="J9" s="23"/>
      <c r="K9" s="23"/>
      <c r="L9" s="23">
        <v>9959080.45</v>
      </c>
      <c r="M9" s="23"/>
      <c r="N9" s="23"/>
      <c r="O9" s="23"/>
      <c r="P9" s="23"/>
      <c r="Q9" s="23"/>
      <c r="R9" s="23"/>
      <c r="S9" s="23"/>
      <c r="T9" s="23"/>
      <c r="U9" s="23"/>
      <c r="V9" s="23"/>
      <c r="W9" s="23"/>
    </row>
    <row r="10" ht="21" customHeight="1" spans="1:23">
      <c r="A10" s="139" t="s">
        <v>71</v>
      </c>
      <c r="B10" s="21"/>
      <c r="C10" s="21"/>
      <c r="D10" s="21"/>
      <c r="E10" s="21"/>
      <c r="F10" s="21"/>
      <c r="G10" s="21"/>
      <c r="H10" s="23">
        <v>9959080.45</v>
      </c>
      <c r="I10" s="23">
        <v>9959080.45</v>
      </c>
      <c r="J10" s="23"/>
      <c r="K10" s="23"/>
      <c r="L10" s="23">
        <v>9959080.45</v>
      </c>
      <c r="M10" s="23"/>
      <c r="N10" s="23"/>
      <c r="O10" s="23"/>
      <c r="P10" s="23"/>
      <c r="Q10" s="23"/>
      <c r="R10" s="23"/>
      <c r="S10" s="23"/>
      <c r="T10" s="23"/>
      <c r="U10" s="23"/>
      <c r="V10" s="23"/>
      <c r="W10" s="23"/>
    </row>
    <row r="11" ht="21" customHeight="1" spans="1:23">
      <c r="A11" s="139" t="s">
        <v>71</v>
      </c>
      <c r="B11" s="21" t="s">
        <v>204</v>
      </c>
      <c r="C11" s="21" t="s">
        <v>205</v>
      </c>
      <c r="D11" s="21" t="s">
        <v>93</v>
      </c>
      <c r="E11" s="21" t="s">
        <v>94</v>
      </c>
      <c r="F11" s="21" t="s">
        <v>206</v>
      </c>
      <c r="G11" s="21" t="s">
        <v>207</v>
      </c>
      <c r="H11" s="23">
        <v>131088</v>
      </c>
      <c r="I11" s="23">
        <v>131088</v>
      </c>
      <c r="J11" s="23"/>
      <c r="K11" s="23"/>
      <c r="L11" s="23">
        <v>131088</v>
      </c>
      <c r="M11" s="23"/>
      <c r="N11" s="23"/>
      <c r="O11" s="23"/>
      <c r="P11" s="23"/>
      <c r="Q11" s="23"/>
      <c r="R11" s="23"/>
      <c r="S11" s="23"/>
      <c r="T11" s="23"/>
      <c r="U11" s="23"/>
      <c r="V11" s="23"/>
      <c r="W11" s="23"/>
    </row>
    <row r="12" ht="21" customHeight="1" spans="1:23">
      <c r="A12" s="139" t="s">
        <v>71</v>
      </c>
      <c r="B12" s="21" t="s">
        <v>208</v>
      </c>
      <c r="C12" s="21" t="s">
        <v>209</v>
      </c>
      <c r="D12" s="21" t="s">
        <v>89</v>
      </c>
      <c r="E12" s="21" t="s">
        <v>90</v>
      </c>
      <c r="F12" s="21" t="s">
        <v>206</v>
      </c>
      <c r="G12" s="21" t="s">
        <v>207</v>
      </c>
      <c r="H12" s="23">
        <v>2147688</v>
      </c>
      <c r="I12" s="23">
        <v>2147688</v>
      </c>
      <c r="J12" s="23"/>
      <c r="K12" s="23"/>
      <c r="L12" s="23">
        <v>2147688</v>
      </c>
      <c r="M12" s="23"/>
      <c r="N12" s="23"/>
      <c r="O12" s="23"/>
      <c r="P12" s="23"/>
      <c r="Q12" s="23"/>
      <c r="R12" s="23"/>
      <c r="S12" s="23"/>
      <c r="T12" s="23"/>
      <c r="U12" s="23"/>
      <c r="V12" s="23"/>
      <c r="W12" s="23"/>
    </row>
    <row r="13" ht="21" customHeight="1" spans="1:23">
      <c r="A13" s="139" t="s">
        <v>71</v>
      </c>
      <c r="B13" s="21" t="s">
        <v>204</v>
      </c>
      <c r="C13" s="21" t="s">
        <v>205</v>
      </c>
      <c r="D13" s="21" t="s">
        <v>93</v>
      </c>
      <c r="E13" s="21" t="s">
        <v>94</v>
      </c>
      <c r="F13" s="21" t="s">
        <v>210</v>
      </c>
      <c r="G13" s="21" t="s">
        <v>211</v>
      </c>
      <c r="H13" s="23">
        <v>11220</v>
      </c>
      <c r="I13" s="23">
        <v>11220</v>
      </c>
      <c r="J13" s="23"/>
      <c r="K13" s="23"/>
      <c r="L13" s="23">
        <v>11220</v>
      </c>
      <c r="M13" s="23"/>
      <c r="N13" s="23"/>
      <c r="O13" s="23"/>
      <c r="P13" s="23"/>
      <c r="Q13" s="23"/>
      <c r="R13" s="23"/>
      <c r="S13" s="23"/>
      <c r="T13" s="23"/>
      <c r="U13" s="23"/>
      <c r="V13" s="23"/>
      <c r="W13" s="23"/>
    </row>
    <row r="14" ht="21" customHeight="1" spans="1:23">
      <c r="A14" s="139" t="s">
        <v>71</v>
      </c>
      <c r="B14" s="21" t="s">
        <v>208</v>
      </c>
      <c r="C14" s="21" t="s">
        <v>209</v>
      </c>
      <c r="D14" s="21" t="s">
        <v>89</v>
      </c>
      <c r="E14" s="21" t="s">
        <v>90</v>
      </c>
      <c r="F14" s="21" t="s">
        <v>210</v>
      </c>
      <c r="G14" s="21" t="s">
        <v>211</v>
      </c>
      <c r="H14" s="23">
        <v>2776680</v>
      </c>
      <c r="I14" s="23">
        <v>2776680</v>
      </c>
      <c r="J14" s="23"/>
      <c r="K14" s="23"/>
      <c r="L14" s="23">
        <v>2776680</v>
      </c>
      <c r="M14" s="23"/>
      <c r="N14" s="23"/>
      <c r="O14" s="23"/>
      <c r="P14" s="23"/>
      <c r="Q14" s="23"/>
      <c r="R14" s="23"/>
      <c r="S14" s="23"/>
      <c r="T14" s="23"/>
      <c r="U14" s="23"/>
      <c r="V14" s="23"/>
      <c r="W14" s="23"/>
    </row>
    <row r="15" ht="21" customHeight="1" spans="1:23">
      <c r="A15" s="139" t="s">
        <v>71</v>
      </c>
      <c r="B15" s="21" t="s">
        <v>208</v>
      </c>
      <c r="C15" s="21" t="s">
        <v>209</v>
      </c>
      <c r="D15" s="21" t="s">
        <v>89</v>
      </c>
      <c r="E15" s="21" t="s">
        <v>90</v>
      </c>
      <c r="F15" s="21" t="s">
        <v>212</v>
      </c>
      <c r="G15" s="21" t="s">
        <v>213</v>
      </c>
      <c r="H15" s="23">
        <v>178974</v>
      </c>
      <c r="I15" s="23">
        <v>178974</v>
      </c>
      <c r="J15" s="23"/>
      <c r="K15" s="23"/>
      <c r="L15" s="23">
        <v>178974</v>
      </c>
      <c r="M15" s="23"/>
      <c r="N15" s="23"/>
      <c r="O15" s="23"/>
      <c r="P15" s="23"/>
      <c r="Q15" s="23"/>
      <c r="R15" s="23"/>
      <c r="S15" s="23"/>
      <c r="T15" s="23"/>
      <c r="U15" s="23"/>
      <c r="V15" s="23"/>
      <c r="W15" s="23"/>
    </row>
    <row r="16" ht="21" customHeight="1" spans="1:23">
      <c r="A16" s="139" t="s">
        <v>71</v>
      </c>
      <c r="B16" s="21" t="s">
        <v>214</v>
      </c>
      <c r="C16" s="21" t="s">
        <v>215</v>
      </c>
      <c r="D16" s="21" t="s">
        <v>89</v>
      </c>
      <c r="E16" s="21" t="s">
        <v>90</v>
      </c>
      <c r="F16" s="21" t="s">
        <v>212</v>
      </c>
      <c r="G16" s="21" t="s">
        <v>213</v>
      </c>
      <c r="H16" s="23">
        <v>995820</v>
      </c>
      <c r="I16" s="23">
        <v>995820</v>
      </c>
      <c r="J16" s="23"/>
      <c r="K16" s="23"/>
      <c r="L16" s="23">
        <v>995820</v>
      </c>
      <c r="M16" s="23"/>
      <c r="N16" s="23"/>
      <c r="O16" s="23"/>
      <c r="P16" s="23"/>
      <c r="Q16" s="23"/>
      <c r="R16" s="23"/>
      <c r="S16" s="23"/>
      <c r="T16" s="23"/>
      <c r="U16" s="23"/>
      <c r="V16" s="23"/>
      <c r="W16" s="23"/>
    </row>
    <row r="17" ht="21" customHeight="1" spans="1:23">
      <c r="A17" s="139" t="s">
        <v>71</v>
      </c>
      <c r="B17" s="21" t="s">
        <v>204</v>
      </c>
      <c r="C17" s="21" t="s">
        <v>205</v>
      </c>
      <c r="D17" s="21" t="s">
        <v>93</v>
      </c>
      <c r="E17" s="21" t="s">
        <v>94</v>
      </c>
      <c r="F17" s="21" t="s">
        <v>216</v>
      </c>
      <c r="G17" s="21" t="s">
        <v>217</v>
      </c>
      <c r="H17" s="23">
        <v>50220</v>
      </c>
      <c r="I17" s="23">
        <v>50220</v>
      </c>
      <c r="J17" s="23"/>
      <c r="K17" s="23"/>
      <c r="L17" s="23">
        <v>50220</v>
      </c>
      <c r="M17" s="23"/>
      <c r="N17" s="23"/>
      <c r="O17" s="23"/>
      <c r="P17" s="23"/>
      <c r="Q17" s="23"/>
      <c r="R17" s="23"/>
      <c r="S17" s="23"/>
      <c r="T17" s="23"/>
      <c r="U17" s="23"/>
      <c r="V17" s="23"/>
      <c r="W17" s="23"/>
    </row>
    <row r="18" ht="21" customHeight="1" spans="1:23">
      <c r="A18" s="139" t="s">
        <v>71</v>
      </c>
      <c r="B18" s="21" t="s">
        <v>204</v>
      </c>
      <c r="C18" s="21" t="s">
        <v>205</v>
      </c>
      <c r="D18" s="21" t="s">
        <v>93</v>
      </c>
      <c r="E18" s="21" t="s">
        <v>94</v>
      </c>
      <c r="F18" s="21" t="s">
        <v>216</v>
      </c>
      <c r="G18" s="21" t="s">
        <v>217</v>
      </c>
      <c r="H18" s="23">
        <v>64104</v>
      </c>
      <c r="I18" s="23">
        <v>64104</v>
      </c>
      <c r="J18" s="23"/>
      <c r="K18" s="23"/>
      <c r="L18" s="23">
        <v>64104</v>
      </c>
      <c r="M18" s="23"/>
      <c r="N18" s="23"/>
      <c r="O18" s="23"/>
      <c r="P18" s="23"/>
      <c r="Q18" s="23"/>
      <c r="R18" s="23"/>
      <c r="S18" s="23"/>
      <c r="T18" s="23"/>
      <c r="U18" s="23"/>
      <c r="V18" s="23"/>
      <c r="W18" s="23"/>
    </row>
    <row r="19" ht="21" customHeight="1" spans="1:23">
      <c r="A19" s="139" t="s">
        <v>71</v>
      </c>
      <c r="B19" s="21" t="s">
        <v>204</v>
      </c>
      <c r="C19" s="21" t="s">
        <v>205</v>
      </c>
      <c r="D19" s="21" t="s">
        <v>93</v>
      </c>
      <c r="E19" s="21" t="s">
        <v>94</v>
      </c>
      <c r="F19" s="21" t="s">
        <v>216</v>
      </c>
      <c r="G19" s="21" t="s">
        <v>217</v>
      </c>
      <c r="H19" s="23">
        <v>50040</v>
      </c>
      <c r="I19" s="23">
        <v>50040</v>
      </c>
      <c r="J19" s="23"/>
      <c r="K19" s="23"/>
      <c r="L19" s="23">
        <v>50040</v>
      </c>
      <c r="M19" s="23"/>
      <c r="N19" s="23"/>
      <c r="O19" s="23"/>
      <c r="P19" s="23"/>
      <c r="Q19" s="23"/>
      <c r="R19" s="23"/>
      <c r="S19" s="23"/>
      <c r="T19" s="23"/>
      <c r="U19" s="23"/>
      <c r="V19" s="23"/>
      <c r="W19" s="23"/>
    </row>
    <row r="20" ht="21" customHeight="1" spans="1:23">
      <c r="A20" s="139" t="s">
        <v>71</v>
      </c>
      <c r="B20" s="21" t="s">
        <v>218</v>
      </c>
      <c r="C20" s="21" t="s">
        <v>219</v>
      </c>
      <c r="D20" s="21" t="s">
        <v>93</v>
      </c>
      <c r="E20" s="21" t="s">
        <v>94</v>
      </c>
      <c r="F20" s="21" t="s">
        <v>216</v>
      </c>
      <c r="G20" s="21" t="s">
        <v>217</v>
      </c>
      <c r="H20" s="23">
        <v>64740</v>
      </c>
      <c r="I20" s="23">
        <v>64740</v>
      </c>
      <c r="J20" s="23"/>
      <c r="K20" s="23"/>
      <c r="L20" s="23">
        <v>64740</v>
      </c>
      <c r="M20" s="23"/>
      <c r="N20" s="23"/>
      <c r="O20" s="23"/>
      <c r="P20" s="23"/>
      <c r="Q20" s="23"/>
      <c r="R20" s="23"/>
      <c r="S20" s="23"/>
      <c r="T20" s="23"/>
      <c r="U20" s="23"/>
      <c r="V20" s="23"/>
      <c r="W20" s="23"/>
    </row>
    <row r="21" ht="21" customHeight="1" spans="1:23">
      <c r="A21" s="139" t="s">
        <v>71</v>
      </c>
      <c r="B21" s="21" t="s">
        <v>220</v>
      </c>
      <c r="C21" s="21" t="s">
        <v>221</v>
      </c>
      <c r="D21" s="21" t="s">
        <v>101</v>
      </c>
      <c r="E21" s="21" t="s">
        <v>102</v>
      </c>
      <c r="F21" s="21" t="s">
        <v>222</v>
      </c>
      <c r="G21" s="21" t="s">
        <v>223</v>
      </c>
      <c r="H21" s="23">
        <v>928722.88</v>
      </c>
      <c r="I21" s="23">
        <v>928722.88</v>
      </c>
      <c r="J21" s="23"/>
      <c r="K21" s="23"/>
      <c r="L21" s="23">
        <v>928722.88</v>
      </c>
      <c r="M21" s="23"/>
      <c r="N21" s="23"/>
      <c r="O21" s="23"/>
      <c r="P21" s="23"/>
      <c r="Q21" s="23"/>
      <c r="R21" s="23"/>
      <c r="S21" s="23"/>
      <c r="T21" s="23"/>
      <c r="U21" s="23"/>
      <c r="V21" s="23"/>
      <c r="W21" s="23"/>
    </row>
    <row r="22" ht="21" customHeight="1" spans="1:23">
      <c r="A22" s="139" t="s">
        <v>71</v>
      </c>
      <c r="B22" s="21" t="s">
        <v>220</v>
      </c>
      <c r="C22" s="21" t="s">
        <v>221</v>
      </c>
      <c r="D22" s="21" t="s">
        <v>101</v>
      </c>
      <c r="E22" s="21" t="s">
        <v>102</v>
      </c>
      <c r="F22" s="21" t="s">
        <v>222</v>
      </c>
      <c r="G22" s="21" t="s">
        <v>223</v>
      </c>
      <c r="H22" s="23"/>
      <c r="I22" s="23"/>
      <c r="J22" s="23"/>
      <c r="K22" s="23"/>
      <c r="L22" s="23"/>
      <c r="M22" s="23"/>
      <c r="N22" s="23"/>
      <c r="O22" s="23"/>
      <c r="P22" s="23"/>
      <c r="Q22" s="23"/>
      <c r="R22" s="23"/>
      <c r="S22" s="23"/>
      <c r="T22" s="23"/>
      <c r="U22" s="23"/>
      <c r="V22" s="23"/>
      <c r="W22" s="23"/>
    </row>
    <row r="23" ht="21" customHeight="1" spans="1:23">
      <c r="A23" s="139" t="s">
        <v>71</v>
      </c>
      <c r="B23" s="21" t="s">
        <v>220</v>
      </c>
      <c r="C23" s="21" t="s">
        <v>221</v>
      </c>
      <c r="D23" s="21" t="s">
        <v>224</v>
      </c>
      <c r="E23" s="21" t="s">
        <v>225</v>
      </c>
      <c r="F23" s="21" t="s">
        <v>226</v>
      </c>
      <c r="G23" s="21" t="s">
        <v>227</v>
      </c>
      <c r="H23" s="23"/>
      <c r="I23" s="23"/>
      <c r="J23" s="23"/>
      <c r="K23" s="23"/>
      <c r="L23" s="23"/>
      <c r="M23" s="23"/>
      <c r="N23" s="23"/>
      <c r="O23" s="23"/>
      <c r="P23" s="23"/>
      <c r="Q23" s="23"/>
      <c r="R23" s="23"/>
      <c r="S23" s="23"/>
      <c r="T23" s="23"/>
      <c r="U23" s="23"/>
      <c r="V23" s="23"/>
      <c r="W23" s="23"/>
    </row>
    <row r="24" ht="21" customHeight="1" spans="1:23">
      <c r="A24" s="139" t="s">
        <v>71</v>
      </c>
      <c r="B24" s="21" t="s">
        <v>220</v>
      </c>
      <c r="C24" s="21" t="s">
        <v>221</v>
      </c>
      <c r="D24" s="21" t="s">
        <v>111</v>
      </c>
      <c r="E24" s="21" t="s">
        <v>112</v>
      </c>
      <c r="F24" s="21" t="s">
        <v>228</v>
      </c>
      <c r="G24" s="21" t="s">
        <v>229</v>
      </c>
      <c r="H24" s="23">
        <v>389571.46</v>
      </c>
      <c r="I24" s="23">
        <v>389571.46</v>
      </c>
      <c r="J24" s="23"/>
      <c r="K24" s="23"/>
      <c r="L24" s="23">
        <v>389571.46</v>
      </c>
      <c r="M24" s="23"/>
      <c r="N24" s="23"/>
      <c r="O24" s="23"/>
      <c r="P24" s="23"/>
      <c r="Q24" s="23"/>
      <c r="R24" s="23"/>
      <c r="S24" s="23"/>
      <c r="T24" s="23"/>
      <c r="U24" s="23"/>
      <c r="V24" s="23"/>
      <c r="W24" s="23"/>
    </row>
    <row r="25" ht="21" customHeight="1" spans="1:23">
      <c r="A25" s="139" t="s">
        <v>71</v>
      </c>
      <c r="B25" s="21" t="s">
        <v>220</v>
      </c>
      <c r="C25" s="21" t="s">
        <v>221</v>
      </c>
      <c r="D25" s="21" t="s">
        <v>113</v>
      </c>
      <c r="E25" s="21" t="s">
        <v>114</v>
      </c>
      <c r="F25" s="21" t="s">
        <v>228</v>
      </c>
      <c r="G25" s="21" t="s">
        <v>229</v>
      </c>
      <c r="H25" s="23"/>
      <c r="I25" s="23"/>
      <c r="J25" s="23"/>
      <c r="K25" s="23"/>
      <c r="L25" s="23"/>
      <c r="M25" s="23"/>
      <c r="N25" s="23"/>
      <c r="O25" s="23"/>
      <c r="P25" s="23"/>
      <c r="Q25" s="23"/>
      <c r="R25" s="23"/>
      <c r="S25" s="23"/>
      <c r="T25" s="23"/>
      <c r="U25" s="23"/>
      <c r="V25" s="23"/>
      <c r="W25" s="23"/>
    </row>
    <row r="26" ht="21" customHeight="1" spans="1:23">
      <c r="A26" s="139" t="s">
        <v>71</v>
      </c>
      <c r="B26" s="21" t="s">
        <v>220</v>
      </c>
      <c r="C26" s="21" t="s">
        <v>221</v>
      </c>
      <c r="D26" s="21" t="s">
        <v>113</v>
      </c>
      <c r="E26" s="21" t="s">
        <v>114</v>
      </c>
      <c r="F26" s="21" t="s">
        <v>228</v>
      </c>
      <c r="G26" s="21" t="s">
        <v>229</v>
      </c>
      <c r="H26" s="23">
        <v>22549.32</v>
      </c>
      <c r="I26" s="23">
        <v>22549.32</v>
      </c>
      <c r="J26" s="23"/>
      <c r="K26" s="23"/>
      <c r="L26" s="23">
        <v>22549.32</v>
      </c>
      <c r="M26" s="23"/>
      <c r="N26" s="23"/>
      <c r="O26" s="23"/>
      <c r="P26" s="23"/>
      <c r="Q26" s="23"/>
      <c r="R26" s="23"/>
      <c r="S26" s="23"/>
      <c r="T26" s="23"/>
      <c r="U26" s="23"/>
      <c r="V26" s="23"/>
      <c r="W26" s="23"/>
    </row>
    <row r="27" ht="21" customHeight="1" spans="1:23">
      <c r="A27" s="139" t="s">
        <v>71</v>
      </c>
      <c r="B27" s="21" t="s">
        <v>220</v>
      </c>
      <c r="C27" s="21" t="s">
        <v>221</v>
      </c>
      <c r="D27" s="21" t="s">
        <v>115</v>
      </c>
      <c r="E27" s="21" t="s">
        <v>116</v>
      </c>
      <c r="F27" s="21" t="s">
        <v>230</v>
      </c>
      <c r="G27" s="21" t="s">
        <v>231</v>
      </c>
      <c r="H27" s="23">
        <v>186015.54</v>
      </c>
      <c r="I27" s="23">
        <v>186015.54</v>
      </c>
      <c r="J27" s="23"/>
      <c r="K27" s="23"/>
      <c r="L27" s="23">
        <v>186015.54</v>
      </c>
      <c r="M27" s="23"/>
      <c r="N27" s="23"/>
      <c r="O27" s="23"/>
      <c r="P27" s="23"/>
      <c r="Q27" s="23"/>
      <c r="R27" s="23"/>
      <c r="S27" s="23"/>
      <c r="T27" s="23"/>
      <c r="U27" s="23"/>
      <c r="V27" s="23"/>
      <c r="W27" s="23"/>
    </row>
    <row r="28" ht="21" customHeight="1" spans="1:23">
      <c r="A28" s="139" t="s">
        <v>71</v>
      </c>
      <c r="B28" s="21" t="s">
        <v>220</v>
      </c>
      <c r="C28" s="21" t="s">
        <v>221</v>
      </c>
      <c r="D28" s="21" t="s">
        <v>115</v>
      </c>
      <c r="E28" s="21" t="s">
        <v>116</v>
      </c>
      <c r="F28" s="21" t="s">
        <v>230</v>
      </c>
      <c r="G28" s="21" t="s">
        <v>231</v>
      </c>
      <c r="H28" s="23"/>
      <c r="I28" s="23"/>
      <c r="J28" s="23"/>
      <c r="K28" s="23"/>
      <c r="L28" s="23"/>
      <c r="M28" s="23"/>
      <c r="N28" s="23"/>
      <c r="O28" s="23"/>
      <c r="P28" s="23"/>
      <c r="Q28" s="23"/>
      <c r="R28" s="23"/>
      <c r="S28" s="23"/>
      <c r="T28" s="23"/>
      <c r="U28" s="23"/>
      <c r="V28" s="23"/>
      <c r="W28" s="23"/>
    </row>
    <row r="29" ht="21" customHeight="1" spans="1:23">
      <c r="A29" s="139" t="s">
        <v>71</v>
      </c>
      <c r="B29" s="21" t="s">
        <v>220</v>
      </c>
      <c r="C29" s="21" t="s">
        <v>221</v>
      </c>
      <c r="D29" s="21" t="s">
        <v>117</v>
      </c>
      <c r="E29" s="21" t="s">
        <v>118</v>
      </c>
      <c r="F29" s="21" t="s">
        <v>232</v>
      </c>
      <c r="G29" s="21" t="s">
        <v>233</v>
      </c>
      <c r="H29" s="23">
        <v>11609.04</v>
      </c>
      <c r="I29" s="23">
        <v>11609.04</v>
      </c>
      <c r="J29" s="23"/>
      <c r="K29" s="23"/>
      <c r="L29" s="23">
        <v>11609.04</v>
      </c>
      <c r="M29" s="23"/>
      <c r="N29" s="23"/>
      <c r="O29" s="23"/>
      <c r="P29" s="23"/>
      <c r="Q29" s="23"/>
      <c r="R29" s="23"/>
      <c r="S29" s="23"/>
      <c r="T29" s="23"/>
      <c r="U29" s="23"/>
      <c r="V29" s="23"/>
      <c r="W29" s="23"/>
    </row>
    <row r="30" ht="21" customHeight="1" spans="1:23">
      <c r="A30" s="139" t="s">
        <v>71</v>
      </c>
      <c r="B30" s="21" t="s">
        <v>220</v>
      </c>
      <c r="C30" s="21" t="s">
        <v>221</v>
      </c>
      <c r="D30" s="21" t="s">
        <v>117</v>
      </c>
      <c r="E30" s="21" t="s">
        <v>118</v>
      </c>
      <c r="F30" s="21" t="s">
        <v>232</v>
      </c>
      <c r="G30" s="21" t="s">
        <v>233</v>
      </c>
      <c r="H30" s="23"/>
      <c r="I30" s="23"/>
      <c r="J30" s="23"/>
      <c r="K30" s="23"/>
      <c r="L30" s="23"/>
      <c r="M30" s="23"/>
      <c r="N30" s="23"/>
      <c r="O30" s="23"/>
      <c r="P30" s="23"/>
      <c r="Q30" s="23"/>
      <c r="R30" s="23"/>
      <c r="S30" s="23"/>
      <c r="T30" s="23"/>
      <c r="U30" s="23"/>
      <c r="V30" s="23"/>
      <c r="W30" s="23"/>
    </row>
    <row r="31" ht="21" customHeight="1" spans="1:23">
      <c r="A31" s="139" t="s">
        <v>71</v>
      </c>
      <c r="B31" s="21" t="s">
        <v>220</v>
      </c>
      <c r="C31" s="21" t="s">
        <v>221</v>
      </c>
      <c r="D31" s="21" t="s">
        <v>117</v>
      </c>
      <c r="E31" s="21" t="s">
        <v>118</v>
      </c>
      <c r="F31" s="21" t="s">
        <v>232</v>
      </c>
      <c r="G31" s="21" t="s">
        <v>233</v>
      </c>
      <c r="H31" s="23"/>
      <c r="I31" s="23"/>
      <c r="J31" s="23"/>
      <c r="K31" s="23"/>
      <c r="L31" s="23"/>
      <c r="M31" s="23"/>
      <c r="N31" s="23"/>
      <c r="O31" s="23"/>
      <c r="P31" s="23"/>
      <c r="Q31" s="23"/>
      <c r="R31" s="23"/>
      <c r="S31" s="23"/>
      <c r="T31" s="23"/>
      <c r="U31" s="23"/>
      <c r="V31" s="23"/>
      <c r="W31" s="23"/>
    </row>
    <row r="32" ht="21" customHeight="1" spans="1:23">
      <c r="A32" s="139" t="s">
        <v>71</v>
      </c>
      <c r="B32" s="21" t="s">
        <v>220</v>
      </c>
      <c r="C32" s="21" t="s">
        <v>221</v>
      </c>
      <c r="D32" s="21" t="s">
        <v>89</v>
      </c>
      <c r="E32" s="21" t="s">
        <v>90</v>
      </c>
      <c r="F32" s="21" t="s">
        <v>232</v>
      </c>
      <c r="G32" s="21" t="s">
        <v>233</v>
      </c>
      <c r="H32" s="23">
        <v>4059.2</v>
      </c>
      <c r="I32" s="23">
        <v>4059.2</v>
      </c>
      <c r="J32" s="23"/>
      <c r="K32" s="23"/>
      <c r="L32" s="23">
        <v>4059.2</v>
      </c>
      <c r="M32" s="23"/>
      <c r="N32" s="23"/>
      <c r="O32" s="23"/>
      <c r="P32" s="23"/>
      <c r="Q32" s="23"/>
      <c r="R32" s="23"/>
      <c r="S32" s="23"/>
      <c r="T32" s="23"/>
      <c r="U32" s="23"/>
      <c r="V32" s="23"/>
      <c r="W32" s="23"/>
    </row>
    <row r="33" ht="21" customHeight="1" spans="1:23">
      <c r="A33" s="139" t="s">
        <v>71</v>
      </c>
      <c r="B33" s="21" t="s">
        <v>220</v>
      </c>
      <c r="C33" s="21" t="s">
        <v>221</v>
      </c>
      <c r="D33" s="21" t="s">
        <v>93</v>
      </c>
      <c r="E33" s="21" t="s">
        <v>94</v>
      </c>
      <c r="F33" s="21" t="s">
        <v>232</v>
      </c>
      <c r="G33" s="21" t="s">
        <v>233</v>
      </c>
      <c r="H33" s="23">
        <v>2223.17</v>
      </c>
      <c r="I33" s="23">
        <v>2223.17</v>
      </c>
      <c r="J33" s="23"/>
      <c r="K33" s="23"/>
      <c r="L33" s="23">
        <v>2223.17</v>
      </c>
      <c r="M33" s="23"/>
      <c r="N33" s="23"/>
      <c r="O33" s="23"/>
      <c r="P33" s="23"/>
      <c r="Q33" s="23"/>
      <c r="R33" s="23"/>
      <c r="S33" s="23"/>
      <c r="T33" s="23"/>
      <c r="U33" s="23"/>
      <c r="V33" s="23"/>
      <c r="W33" s="23"/>
    </row>
    <row r="34" ht="21" customHeight="1" spans="1:23">
      <c r="A34" s="139" t="s">
        <v>71</v>
      </c>
      <c r="B34" s="21" t="s">
        <v>220</v>
      </c>
      <c r="C34" s="21" t="s">
        <v>221</v>
      </c>
      <c r="D34" s="21" t="s">
        <v>117</v>
      </c>
      <c r="E34" s="21" t="s">
        <v>118</v>
      </c>
      <c r="F34" s="21" t="s">
        <v>232</v>
      </c>
      <c r="G34" s="21" t="s">
        <v>233</v>
      </c>
      <c r="H34" s="23">
        <v>15576</v>
      </c>
      <c r="I34" s="23">
        <v>15576</v>
      </c>
      <c r="J34" s="23"/>
      <c r="K34" s="23"/>
      <c r="L34" s="23">
        <v>15576</v>
      </c>
      <c r="M34" s="23"/>
      <c r="N34" s="23"/>
      <c r="O34" s="23"/>
      <c r="P34" s="23"/>
      <c r="Q34" s="23"/>
      <c r="R34" s="23"/>
      <c r="S34" s="23"/>
      <c r="T34" s="23"/>
      <c r="U34" s="23"/>
      <c r="V34" s="23"/>
      <c r="W34" s="23"/>
    </row>
    <row r="35" ht="21" customHeight="1" spans="1:23">
      <c r="A35" s="139" t="s">
        <v>71</v>
      </c>
      <c r="B35" s="21" t="s">
        <v>234</v>
      </c>
      <c r="C35" s="21" t="s">
        <v>124</v>
      </c>
      <c r="D35" s="21" t="s">
        <v>123</v>
      </c>
      <c r="E35" s="21" t="s">
        <v>124</v>
      </c>
      <c r="F35" s="21" t="s">
        <v>235</v>
      </c>
      <c r="G35" s="21" t="s">
        <v>124</v>
      </c>
      <c r="H35" s="23"/>
      <c r="I35" s="23"/>
      <c r="J35" s="23"/>
      <c r="K35" s="23"/>
      <c r="L35" s="23"/>
      <c r="M35" s="23"/>
      <c r="N35" s="23"/>
      <c r="O35" s="23"/>
      <c r="P35" s="23"/>
      <c r="Q35" s="23"/>
      <c r="R35" s="23"/>
      <c r="S35" s="23"/>
      <c r="T35" s="23"/>
      <c r="U35" s="23"/>
      <c r="V35" s="23"/>
      <c r="W35" s="23"/>
    </row>
    <row r="36" ht="21" customHeight="1" spans="1:23">
      <c r="A36" s="139" t="s">
        <v>71</v>
      </c>
      <c r="B36" s="21" t="s">
        <v>234</v>
      </c>
      <c r="C36" s="21" t="s">
        <v>124</v>
      </c>
      <c r="D36" s="21" t="s">
        <v>123</v>
      </c>
      <c r="E36" s="21" t="s">
        <v>124</v>
      </c>
      <c r="F36" s="21" t="s">
        <v>235</v>
      </c>
      <c r="G36" s="21" t="s">
        <v>124</v>
      </c>
      <c r="H36" s="23">
        <v>814758.48</v>
      </c>
      <c r="I36" s="23">
        <v>814758.48</v>
      </c>
      <c r="J36" s="23"/>
      <c r="K36" s="23"/>
      <c r="L36" s="23">
        <v>814758.48</v>
      </c>
      <c r="M36" s="23"/>
      <c r="N36" s="23"/>
      <c r="O36" s="23"/>
      <c r="P36" s="23"/>
      <c r="Q36" s="23"/>
      <c r="R36" s="23"/>
      <c r="S36" s="23"/>
      <c r="T36" s="23"/>
      <c r="U36" s="23"/>
      <c r="V36" s="23"/>
      <c r="W36" s="23"/>
    </row>
    <row r="37" ht="21" customHeight="1" spans="1:23">
      <c r="A37" s="139" t="s">
        <v>71</v>
      </c>
      <c r="B37" s="21" t="s">
        <v>236</v>
      </c>
      <c r="C37" s="21" t="s">
        <v>237</v>
      </c>
      <c r="D37" s="21" t="s">
        <v>89</v>
      </c>
      <c r="E37" s="21" t="s">
        <v>90</v>
      </c>
      <c r="F37" s="21" t="s">
        <v>238</v>
      </c>
      <c r="G37" s="21" t="s">
        <v>239</v>
      </c>
      <c r="H37" s="23">
        <v>15390</v>
      </c>
      <c r="I37" s="23">
        <v>15390</v>
      </c>
      <c r="J37" s="23"/>
      <c r="K37" s="23"/>
      <c r="L37" s="23">
        <v>15390</v>
      </c>
      <c r="M37" s="23"/>
      <c r="N37" s="23"/>
      <c r="O37" s="23"/>
      <c r="P37" s="23"/>
      <c r="Q37" s="23"/>
      <c r="R37" s="23"/>
      <c r="S37" s="23"/>
      <c r="T37" s="23"/>
      <c r="U37" s="23"/>
      <c r="V37" s="23"/>
      <c r="W37" s="23"/>
    </row>
    <row r="38" ht="21" customHeight="1" spans="1:23">
      <c r="A38" s="139" t="s">
        <v>71</v>
      </c>
      <c r="B38" s="21" t="s">
        <v>236</v>
      </c>
      <c r="C38" s="21" t="s">
        <v>237</v>
      </c>
      <c r="D38" s="21" t="s">
        <v>89</v>
      </c>
      <c r="E38" s="21" t="s">
        <v>90</v>
      </c>
      <c r="F38" s="21" t="s">
        <v>238</v>
      </c>
      <c r="G38" s="21" t="s">
        <v>239</v>
      </c>
      <c r="H38" s="23">
        <v>173280</v>
      </c>
      <c r="I38" s="23">
        <v>173280</v>
      </c>
      <c r="J38" s="23"/>
      <c r="K38" s="23"/>
      <c r="L38" s="23">
        <v>173280</v>
      </c>
      <c r="M38" s="23"/>
      <c r="N38" s="23"/>
      <c r="O38" s="23"/>
      <c r="P38" s="23"/>
      <c r="Q38" s="23"/>
      <c r="R38" s="23"/>
      <c r="S38" s="23"/>
      <c r="T38" s="23"/>
      <c r="U38" s="23"/>
      <c r="V38" s="23"/>
      <c r="W38" s="23"/>
    </row>
    <row r="39" ht="21" customHeight="1" spans="1:23">
      <c r="A39" s="139" t="s">
        <v>71</v>
      </c>
      <c r="B39" s="21" t="s">
        <v>236</v>
      </c>
      <c r="C39" s="21" t="s">
        <v>237</v>
      </c>
      <c r="D39" s="21" t="s">
        <v>93</v>
      </c>
      <c r="E39" s="21" t="s">
        <v>94</v>
      </c>
      <c r="F39" s="21" t="s">
        <v>238</v>
      </c>
      <c r="G39" s="21" t="s">
        <v>239</v>
      </c>
      <c r="H39" s="23">
        <v>14440</v>
      </c>
      <c r="I39" s="23">
        <v>14440</v>
      </c>
      <c r="J39" s="23"/>
      <c r="K39" s="23"/>
      <c r="L39" s="23">
        <v>14440</v>
      </c>
      <c r="M39" s="23"/>
      <c r="N39" s="23"/>
      <c r="O39" s="23"/>
      <c r="P39" s="23"/>
      <c r="Q39" s="23"/>
      <c r="R39" s="23"/>
      <c r="S39" s="23"/>
      <c r="T39" s="23"/>
      <c r="U39" s="23"/>
      <c r="V39" s="23"/>
      <c r="W39" s="23"/>
    </row>
    <row r="40" ht="21" customHeight="1" spans="1:23">
      <c r="A40" s="139" t="s">
        <v>71</v>
      </c>
      <c r="B40" s="21" t="s">
        <v>240</v>
      </c>
      <c r="C40" s="21" t="s">
        <v>241</v>
      </c>
      <c r="D40" s="21" t="s">
        <v>99</v>
      </c>
      <c r="E40" s="21" t="s">
        <v>100</v>
      </c>
      <c r="F40" s="21" t="s">
        <v>238</v>
      </c>
      <c r="G40" s="21" t="s">
        <v>239</v>
      </c>
      <c r="H40" s="23">
        <v>1000</v>
      </c>
      <c r="I40" s="23">
        <v>1000</v>
      </c>
      <c r="J40" s="23"/>
      <c r="K40" s="23"/>
      <c r="L40" s="23">
        <v>1000</v>
      </c>
      <c r="M40" s="23"/>
      <c r="N40" s="23"/>
      <c r="O40" s="23"/>
      <c r="P40" s="23"/>
      <c r="Q40" s="23"/>
      <c r="R40" s="23"/>
      <c r="S40" s="23"/>
      <c r="T40" s="23"/>
      <c r="U40" s="23"/>
      <c r="V40" s="23"/>
      <c r="W40" s="23"/>
    </row>
    <row r="41" ht="21" customHeight="1" spans="1:23">
      <c r="A41" s="139" t="s">
        <v>71</v>
      </c>
      <c r="B41" s="21" t="s">
        <v>240</v>
      </c>
      <c r="C41" s="21" t="s">
        <v>241</v>
      </c>
      <c r="D41" s="21" t="s">
        <v>99</v>
      </c>
      <c r="E41" s="21" t="s">
        <v>100</v>
      </c>
      <c r="F41" s="21" t="s">
        <v>238</v>
      </c>
      <c r="G41" s="21" t="s">
        <v>239</v>
      </c>
      <c r="H41" s="23">
        <v>1700</v>
      </c>
      <c r="I41" s="23">
        <v>1700</v>
      </c>
      <c r="J41" s="23"/>
      <c r="K41" s="23"/>
      <c r="L41" s="23">
        <v>1700</v>
      </c>
      <c r="M41" s="23"/>
      <c r="N41" s="23"/>
      <c r="O41" s="23"/>
      <c r="P41" s="23"/>
      <c r="Q41" s="23"/>
      <c r="R41" s="23"/>
      <c r="S41" s="23"/>
      <c r="T41" s="23"/>
      <c r="U41" s="23"/>
      <c r="V41" s="23"/>
      <c r="W41" s="23"/>
    </row>
    <row r="42" ht="21" customHeight="1" spans="1:23">
      <c r="A42" s="139" t="s">
        <v>71</v>
      </c>
      <c r="B42" s="21" t="s">
        <v>240</v>
      </c>
      <c r="C42" s="21" t="s">
        <v>241</v>
      </c>
      <c r="D42" s="21" t="s">
        <v>99</v>
      </c>
      <c r="E42" s="21" t="s">
        <v>100</v>
      </c>
      <c r="F42" s="21" t="s">
        <v>238</v>
      </c>
      <c r="G42" s="21" t="s">
        <v>239</v>
      </c>
      <c r="H42" s="23">
        <v>3600</v>
      </c>
      <c r="I42" s="23">
        <v>3600</v>
      </c>
      <c r="J42" s="23"/>
      <c r="K42" s="23"/>
      <c r="L42" s="23">
        <v>3600</v>
      </c>
      <c r="M42" s="23"/>
      <c r="N42" s="23"/>
      <c r="O42" s="23"/>
      <c r="P42" s="23"/>
      <c r="Q42" s="23"/>
      <c r="R42" s="23"/>
      <c r="S42" s="23"/>
      <c r="T42" s="23"/>
      <c r="U42" s="23"/>
      <c r="V42" s="23"/>
      <c r="W42" s="23"/>
    </row>
    <row r="43" ht="21" customHeight="1" spans="1:23">
      <c r="A43" s="139" t="s">
        <v>71</v>
      </c>
      <c r="B43" s="21" t="s">
        <v>242</v>
      </c>
      <c r="C43" s="21" t="s">
        <v>243</v>
      </c>
      <c r="D43" s="21" t="s">
        <v>89</v>
      </c>
      <c r="E43" s="21" t="s">
        <v>90</v>
      </c>
      <c r="F43" s="21" t="s">
        <v>244</v>
      </c>
      <c r="G43" s="21" t="s">
        <v>245</v>
      </c>
      <c r="H43" s="23">
        <v>32215.32</v>
      </c>
      <c r="I43" s="23">
        <v>32215.32</v>
      </c>
      <c r="J43" s="23"/>
      <c r="K43" s="23"/>
      <c r="L43" s="23">
        <v>32215.32</v>
      </c>
      <c r="M43" s="23"/>
      <c r="N43" s="23"/>
      <c r="O43" s="23"/>
      <c r="P43" s="23"/>
      <c r="Q43" s="23"/>
      <c r="R43" s="23"/>
      <c r="S43" s="23"/>
      <c r="T43" s="23"/>
      <c r="U43" s="23"/>
      <c r="V43" s="23"/>
      <c r="W43" s="23"/>
    </row>
    <row r="44" ht="21" customHeight="1" spans="1:23">
      <c r="A44" s="139" t="s">
        <v>71</v>
      </c>
      <c r="B44" s="21" t="s">
        <v>242</v>
      </c>
      <c r="C44" s="21" t="s">
        <v>243</v>
      </c>
      <c r="D44" s="21" t="s">
        <v>93</v>
      </c>
      <c r="E44" s="21" t="s">
        <v>94</v>
      </c>
      <c r="F44" s="21" t="s">
        <v>244</v>
      </c>
      <c r="G44" s="21" t="s">
        <v>245</v>
      </c>
      <c r="H44" s="23">
        <v>1966.32</v>
      </c>
      <c r="I44" s="23">
        <v>1966.32</v>
      </c>
      <c r="J44" s="23"/>
      <c r="K44" s="23"/>
      <c r="L44" s="23">
        <v>1966.32</v>
      </c>
      <c r="M44" s="23"/>
      <c r="N44" s="23"/>
      <c r="O44" s="23"/>
      <c r="P44" s="23"/>
      <c r="Q44" s="23"/>
      <c r="R44" s="23"/>
      <c r="S44" s="23"/>
      <c r="T44" s="23"/>
      <c r="U44" s="23"/>
      <c r="V44" s="23"/>
      <c r="W44" s="23"/>
    </row>
    <row r="45" ht="21" customHeight="1" spans="1:23">
      <c r="A45" s="139" t="s">
        <v>71</v>
      </c>
      <c r="B45" s="21" t="s">
        <v>246</v>
      </c>
      <c r="C45" s="21" t="s">
        <v>247</v>
      </c>
      <c r="D45" s="21" t="s">
        <v>89</v>
      </c>
      <c r="E45" s="21" t="s">
        <v>90</v>
      </c>
      <c r="F45" s="21" t="s">
        <v>248</v>
      </c>
      <c r="G45" s="21" t="s">
        <v>247</v>
      </c>
      <c r="H45" s="23">
        <v>42953.76</v>
      </c>
      <c r="I45" s="23">
        <v>42953.76</v>
      </c>
      <c r="J45" s="23"/>
      <c r="K45" s="23"/>
      <c r="L45" s="23">
        <v>42953.76</v>
      </c>
      <c r="M45" s="23"/>
      <c r="N45" s="23"/>
      <c r="O45" s="23"/>
      <c r="P45" s="23"/>
      <c r="Q45" s="23"/>
      <c r="R45" s="23"/>
      <c r="S45" s="23"/>
      <c r="T45" s="23"/>
      <c r="U45" s="23"/>
      <c r="V45" s="23"/>
      <c r="W45" s="23"/>
    </row>
    <row r="46" ht="21" customHeight="1" spans="1:23">
      <c r="A46" s="139" t="s">
        <v>71</v>
      </c>
      <c r="B46" s="21" t="s">
        <v>246</v>
      </c>
      <c r="C46" s="21" t="s">
        <v>247</v>
      </c>
      <c r="D46" s="21" t="s">
        <v>93</v>
      </c>
      <c r="E46" s="21" t="s">
        <v>94</v>
      </c>
      <c r="F46" s="21" t="s">
        <v>248</v>
      </c>
      <c r="G46" s="21" t="s">
        <v>247</v>
      </c>
      <c r="H46" s="23">
        <v>2621.76</v>
      </c>
      <c r="I46" s="23">
        <v>2621.76</v>
      </c>
      <c r="J46" s="23"/>
      <c r="K46" s="23"/>
      <c r="L46" s="23">
        <v>2621.76</v>
      </c>
      <c r="M46" s="23"/>
      <c r="N46" s="23"/>
      <c r="O46" s="23"/>
      <c r="P46" s="23"/>
      <c r="Q46" s="23"/>
      <c r="R46" s="23"/>
      <c r="S46" s="23"/>
      <c r="T46" s="23"/>
      <c r="U46" s="23"/>
      <c r="V46" s="23"/>
      <c r="W46" s="23"/>
    </row>
    <row r="47" ht="21" customHeight="1" spans="1:23">
      <c r="A47" s="139" t="s">
        <v>71</v>
      </c>
      <c r="B47" s="21" t="s">
        <v>249</v>
      </c>
      <c r="C47" s="21" t="s">
        <v>250</v>
      </c>
      <c r="D47" s="21" t="s">
        <v>89</v>
      </c>
      <c r="E47" s="21" t="s">
        <v>90</v>
      </c>
      <c r="F47" s="21" t="s">
        <v>251</v>
      </c>
      <c r="G47" s="21" t="s">
        <v>250</v>
      </c>
      <c r="H47" s="23">
        <v>864</v>
      </c>
      <c r="I47" s="23">
        <v>864</v>
      </c>
      <c r="J47" s="23"/>
      <c r="K47" s="23"/>
      <c r="L47" s="23">
        <v>864</v>
      </c>
      <c r="M47" s="23"/>
      <c r="N47" s="23"/>
      <c r="O47" s="23"/>
      <c r="P47" s="23"/>
      <c r="Q47" s="23"/>
      <c r="R47" s="23"/>
      <c r="S47" s="23"/>
      <c r="T47" s="23"/>
      <c r="U47" s="23"/>
      <c r="V47" s="23"/>
      <c r="W47" s="23"/>
    </row>
    <row r="48" ht="21" customHeight="1" spans="1:23">
      <c r="A48" s="139" t="s">
        <v>71</v>
      </c>
      <c r="B48" s="21" t="s">
        <v>249</v>
      </c>
      <c r="C48" s="21" t="s">
        <v>250</v>
      </c>
      <c r="D48" s="21" t="s">
        <v>93</v>
      </c>
      <c r="E48" s="21" t="s">
        <v>94</v>
      </c>
      <c r="F48" s="21" t="s">
        <v>251</v>
      </c>
      <c r="G48" s="21" t="s">
        <v>250</v>
      </c>
      <c r="H48" s="23">
        <v>72</v>
      </c>
      <c r="I48" s="23">
        <v>72</v>
      </c>
      <c r="J48" s="23"/>
      <c r="K48" s="23"/>
      <c r="L48" s="23">
        <v>72</v>
      </c>
      <c r="M48" s="23"/>
      <c r="N48" s="23"/>
      <c r="O48" s="23"/>
      <c r="P48" s="23"/>
      <c r="Q48" s="23"/>
      <c r="R48" s="23"/>
      <c r="S48" s="23"/>
      <c r="T48" s="23"/>
      <c r="U48" s="23"/>
      <c r="V48" s="23"/>
      <c r="W48" s="23"/>
    </row>
    <row r="49" ht="21" customHeight="1" spans="1:23">
      <c r="A49" s="139" t="s">
        <v>71</v>
      </c>
      <c r="B49" s="21" t="s">
        <v>252</v>
      </c>
      <c r="C49" s="21" t="s">
        <v>253</v>
      </c>
      <c r="D49" s="21" t="s">
        <v>89</v>
      </c>
      <c r="E49" s="21" t="s">
        <v>90</v>
      </c>
      <c r="F49" s="21" t="s">
        <v>254</v>
      </c>
      <c r="G49" s="21" t="s">
        <v>253</v>
      </c>
      <c r="H49" s="23">
        <v>30000</v>
      </c>
      <c r="I49" s="23">
        <v>30000</v>
      </c>
      <c r="J49" s="23"/>
      <c r="K49" s="23"/>
      <c r="L49" s="23">
        <v>30000</v>
      </c>
      <c r="M49" s="23"/>
      <c r="N49" s="23"/>
      <c r="O49" s="23"/>
      <c r="P49" s="23"/>
      <c r="Q49" s="23"/>
      <c r="R49" s="23"/>
      <c r="S49" s="23"/>
      <c r="T49" s="23"/>
      <c r="U49" s="23"/>
      <c r="V49" s="23"/>
      <c r="W49" s="23"/>
    </row>
    <row r="50" ht="21" customHeight="1" spans="1:23">
      <c r="A50" s="139" t="s">
        <v>71</v>
      </c>
      <c r="B50" s="21" t="s">
        <v>255</v>
      </c>
      <c r="C50" s="21" t="s">
        <v>256</v>
      </c>
      <c r="D50" s="21" t="s">
        <v>89</v>
      </c>
      <c r="E50" s="21" t="s">
        <v>90</v>
      </c>
      <c r="F50" s="21" t="s">
        <v>257</v>
      </c>
      <c r="G50" s="21" t="s">
        <v>258</v>
      </c>
      <c r="H50" s="23">
        <v>489000</v>
      </c>
      <c r="I50" s="23">
        <v>489000</v>
      </c>
      <c r="J50" s="23"/>
      <c r="K50" s="23"/>
      <c r="L50" s="23">
        <v>489000</v>
      </c>
      <c r="M50" s="23"/>
      <c r="N50" s="23"/>
      <c r="O50" s="23"/>
      <c r="P50" s="23"/>
      <c r="Q50" s="23"/>
      <c r="R50" s="23"/>
      <c r="S50" s="23"/>
      <c r="T50" s="23"/>
      <c r="U50" s="23"/>
      <c r="V50" s="23"/>
      <c r="W50" s="23"/>
    </row>
    <row r="51" ht="21" customHeight="1" spans="1:23">
      <c r="A51" s="139" t="s">
        <v>71</v>
      </c>
      <c r="B51" s="21" t="s">
        <v>259</v>
      </c>
      <c r="C51" s="21" t="s">
        <v>260</v>
      </c>
      <c r="D51" s="21" t="s">
        <v>99</v>
      </c>
      <c r="E51" s="21" t="s">
        <v>100</v>
      </c>
      <c r="F51" s="21" t="s">
        <v>261</v>
      </c>
      <c r="G51" s="21" t="s">
        <v>262</v>
      </c>
      <c r="H51" s="23">
        <v>151812</v>
      </c>
      <c r="I51" s="23">
        <v>151812</v>
      </c>
      <c r="J51" s="23"/>
      <c r="K51" s="23"/>
      <c r="L51" s="23">
        <v>151812</v>
      </c>
      <c r="M51" s="23"/>
      <c r="N51" s="23"/>
      <c r="O51" s="23"/>
      <c r="P51" s="23"/>
      <c r="Q51" s="23"/>
      <c r="R51" s="23"/>
      <c r="S51" s="23"/>
      <c r="T51" s="23"/>
      <c r="U51" s="23"/>
      <c r="V51" s="23"/>
      <c r="W51" s="23"/>
    </row>
    <row r="52" ht="21" customHeight="1" spans="1:23">
      <c r="A52" s="139" t="s">
        <v>71</v>
      </c>
      <c r="B52" s="21" t="s">
        <v>259</v>
      </c>
      <c r="C52" s="21" t="s">
        <v>260</v>
      </c>
      <c r="D52" s="21" t="s">
        <v>99</v>
      </c>
      <c r="E52" s="21" t="s">
        <v>100</v>
      </c>
      <c r="F52" s="21" t="s">
        <v>263</v>
      </c>
      <c r="G52" s="21" t="s">
        <v>264</v>
      </c>
      <c r="H52" s="23">
        <v>127534.2</v>
      </c>
      <c r="I52" s="23">
        <v>127534.2</v>
      </c>
      <c r="J52" s="23"/>
      <c r="K52" s="23"/>
      <c r="L52" s="23">
        <v>127534.2</v>
      </c>
      <c r="M52" s="23"/>
      <c r="N52" s="23"/>
      <c r="O52" s="23"/>
      <c r="P52" s="23"/>
      <c r="Q52" s="23"/>
      <c r="R52" s="23"/>
      <c r="S52" s="23"/>
      <c r="T52" s="23"/>
      <c r="U52" s="23"/>
      <c r="V52" s="23"/>
      <c r="W52" s="23"/>
    </row>
    <row r="53" ht="21" customHeight="1" spans="1:23">
      <c r="A53" s="139" t="s">
        <v>71</v>
      </c>
      <c r="B53" s="21" t="s">
        <v>265</v>
      </c>
      <c r="C53" s="21" t="s">
        <v>266</v>
      </c>
      <c r="D53" s="21" t="s">
        <v>113</v>
      </c>
      <c r="E53" s="21" t="s">
        <v>114</v>
      </c>
      <c r="F53" s="21" t="s">
        <v>267</v>
      </c>
      <c r="G53" s="21" t="s">
        <v>268</v>
      </c>
      <c r="H53" s="23"/>
      <c r="I53" s="23"/>
      <c r="J53" s="23"/>
      <c r="K53" s="23"/>
      <c r="L53" s="23"/>
      <c r="M53" s="23"/>
      <c r="N53" s="23"/>
      <c r="O53" s="23"/>
      <c r="P53" s="23"/>
      <c r="Q53" s="23"/>
      <c r="R53" s="23"/>
      <c r="S53" s="23"/>
      <c r="T53" s="23"/>
      <c r="U53" s="23"/>
      <c r="V53" s="23"/>
      <c r="W53" s="23"/>
    </row>
    <row r="54" ht="21" customHeight="1" spans="1:23">
      <c r="A54" s="139" t="s">
        <v>71</v>
      </c>
      <c r="B54" s="21" t="s">
        <v>265</v>
      </c>
      <c r="C54" s="21" t="s">
        <v>266</v>
      </c>
      <c r="D54" s="21" t="s">
        <v>111</v>
      </c>
      <c r="E54" s="21" t="s">
        <v>112</v>
      </c>
      <c r="F54" s="21" t="s">
        <v>267</v>
      </c>
      <c r="G54" s="21" t="s">
        <v>268</v>
      </c>
      <c r="H54" s="23">
        <v>18000</v>
      </c>
      <c r="I54" s="23">
        <v>18000</v>
      </c>
      <c r="J54" s="23"/>
      <c r="K54" s="23"/>
      <c r="L54" s="23">
        <v>18000</v>
      </c>
      <c r="M54" s="23"/>
      <c r="N54" s="23"/>
      <c r="O54" s="23"/>
      <c r="P54" s="23"/>
      <c r="Q54" s="23"/>
      <c r="R54" s="23"/>
      <c r="S54" s="23"/>
      <c r="T54" s="23"/>
      <c r="U54" s="23"/>
      <c r="V54" s="23"/>
      <c r="W54" s="23"/>
    </row>
    <row r="55" ht="21" customHeight="1" spans="1:23">
      <c r="A55" s="139" t="s">
        <v>71</v>
      </c>
      <c r="B55" s="21" t="s">
        <v>269</v>
      </c>
      <c r="C55" s="21" t="s">
        <v>270</v>
      </c>
      <c r="D55" s="21" t="s">
        <v>105</v>
      </c>
      <c r="E55" s="21" t="s">
        <v>106</v>
      </c>
      <c r="F55" s="21" t="s">
        <v>271</v>
      </c>
      <c r="G55" s="21" t="s">
        <v>272</v>
      </c>
      <c r="H55" s="23">
        <v>6972</v>
      </c>
      <c r="I55" s="23">
        <v>6972</v>
      </c>
      <c r="J55" s="23"/>
      <c r="K55" s="23"/>
      <c r="L55" s="23">
        <v>6972</v>
      </c>
      <c r="M55" s="23"/>
      <c r="N55" s="23"/>
      <c r="O55" s="23"/>
      <c r="P55" s="23"/>
      <c r="Q55" s="23"/>
      <c r="R55" s="23"/>
      <c r="S55" s="23"/>
      <c r="T55" s="23"/>
      <c r="U55" s="23"/>
      <c r="V55" s="23"/>
      <c r="W55" s="23"/>
    </row>
    <row r="56" ht="21" customHeight="1" spans="1:23">
      <c r="A56" s="35" t="s">
        <v>125</v>
      </c>
      <c r="B56" s="140"/>
      <c r="C56" s="140"/>
      <c r="D56" s="140"/>
      <c r="E56" s="140"/>
      <c r="F56" s="140"/>
      <c r="G56" s="141"/>
      <c r="H56" s="23">
        <v>9959080.45</v>
      </c>
      <c r="I56" s="23">
        <v>9959080.45</v>
      </c>
      <c r="J56" s="23"/>
      <c r="K56" s="23"/>
      <c r="L56" s="23">
        <v>9959080.45</v>
      </c>
      <c r="M56" s="23"/>
      <c r="N56" s="23"/>
      <c r="O56" s="23"/>
      <c r="P56" s="23"/>
      <c r="Q56" s="23"/>
      <c r="R56" s="23"/>
      <c r="S56" s="23"/>
      <c r="T56" s="23"/>
      <c r="U56" s="23"/>
      <c r="V56" s="23"/>
      <c r="W56" s="23"/>
    </row>
  </sheetData>
  <mergeCells count="30">
    <mergeCell ref="A2:W2"/>
    <mergeCell ref="A3:G3"/>
    <mergeCell ref="H4:W4"/>
    <mergeCell ref="I5:M5"/>
    <mergeCell ref="N5:P5"/>
    <mergeCell ref="R5:W5"/>
    <mergeCell ref="A56:G56"/>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0"/>
  <sheetViews>
    <sheetView showZeros="0" topLeftCell="A46" workbookViewId="0">
      <selection activeCell="C49" sqref="C49"/>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273</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"单位名称："&amp;"中国共产党临沧市委员会组织部"</f>
        <v>单位名称：中国共产党临沧市委员会组织部</v>
      </c>
      <c r="B3" s="8"/>
      <c r="C3" s="8"/>
      <c r="D3" s="8"/>
      <c r="E3" s="8"/>
      <c r="F3" s="8"/>
      <c r="G3" s="8"/>
      <c r="H3" s="8"/>
      <c r="I3" s="9"/>
      <c r="J3" s="9"/>
      <c r="K3" s="9"/>
      <c r="L3" s="9"/>
      <c r="M3" s="9"/>
      <c r="N3" s="9"/>
      <c r="O3" s="9"/>
      <c r="P3" s="9"/>
      <c r="Q3" s="9"/>
      <c r="R3" s="1"/>
      <c r="S3" s="1"/>
      <c r="T3" s="1"/>
      <c r="U3" s="3"/>
      <c r="V3" s="1"/>
      <c r="W3" s="39" t="s">
        <v>174</v>
      </c>
    </row>
    <row r="4" ht="18.75" customHeight="1" spans="1:23">
      <c r="A4" s="10" t="s">
        <v>274</v>
      </c>
      <c r="B4" s="11" t="s">
        <v>188</v>
      </c>
      <c r="C4" s="10" t="s">
        <v>189</v>
      </c>
      <c r="D4" s="10" t="s">
        <v>275</v>
      </c>
      <c r="E4" s="11" t="s">
        <v>190</v>
      </c>
      <c r="F4" s="11" t="s">
        <v>191</v>
      </c>
      <c r="G4" s="11" t="s">
        <v>276</v>
      </c>
      <c r="H4" s="11" t="s">
        <v>277</v>
      </c>
      <c r="I4" s="31" t="s">
        <v>56</v>
      </c>
      <c r="J4" s="12" t="s">
        <v>278</v>
      </c>
      <c r="K4" s="13"/>
      <c r="L4" s="13"/>
      <c r="M4" s="14"/>
      <c r="N4" s="12" t="s">
        <v>196</v>
      </c>
      <c r="O4" s="13"/>
      <c r="P4" s="14"/>
      <c r="Q4" s="11" t="s">
        <v>62</v>
      </c>
      <c r="R4" s="12" t="s">
        <v>79</v>
      </c>
      <c r="S4" s="13"/>
      <c r="T4" s="13"/>
      <c r="U4" s="13"/>
      <c r="V4" s="13"/>
      <c r="W4" s="14"/>
    </row>
    <row r="5" ht="18.75" customHeight="1" spans="1:23">
      <c r="A5" s="15"/>
      <c r="B5" s="32"/>
      <c r="C5" s="15"/>
      <c r="D5" s="15"/>
      <c r="E5" s="16"/>
      <c r="F5" s="16"/>
      <c r="G5" s="16"/>
      <c r="H5" s="16"/>
      <c r="I5" s="32"/>
      <c r="J5" s="128" t="s">
        <v>59</v>
      </c>
      <c r="K5" s="129"/>
      <c r="L5" s="11" t="s">
        <v>60</v>
      </c>
      <c r="M5" s="11" t="s">
        <v>61</v>
      </c>
      <c r="N5" s="11" t="s">
        <v>59</v>
      </c>
      <c r="O5" s="11" t="s">
        <v>60</v>
      </c>
      <c r="P5" s="11" t="s">
        <v>61</v>
      </c>
      <c r="Q5" s="16"/>
      <c r="R5" s="11" t="s">
        <v>58</v>
      </c>
      <c r="S5" s="10" t="s">
        <v>65</v>
      </c>
      <c r="T5" s="10" t="s">
        <v>202</v>
      </c>
      <c r="U5" s="10" t="s">
        <v>67</v>
      </c>
      <c r="V5" s="10" t="s">
        <v>68</v>
      </c>
      <c r="W5" s="10" t="s">
        <v>69</v>
      </c>
    </row>
    <row r="6" ht="18.75" customHeight="1" spans="1:23">
      <c r="A6" s="32"/>
      <c r="B6" s="32"/>
      <c r="C6" s="32"/>
      <c r="D6" s="32"/>
      <c r="E6" s="32"/>
      <c r="F6" s="32"/>
      <c r="G6" s="32"/>
      <c r="H6" s="32"/>
      <c r="I6" s="32"/>
      <c r="J6" s="130" t="s">
        <v>58</v>
      </c>
      <c r="K6" s="102"/>
      <c r="L6" s="32"/>
      <c r="M6" s="32"/>
      <c r="N6" s="32"/>
      <c r="O6" s="32"/>
      <c r="P6" s="32"/>
      <c r="Q6" s="32"/>
      <c r="R6" s="32"/>
      <c r="S6" s="131"/>
      <c r="T6" s="131"/>
      <c r="U6" s="131"/>
      <c r="V6" s="131"/>
      <c r="W6" s="131"/>
    </row>
    <row r="7" ht="18.75" customHeight="1" spans="1:23">
      <c r="A7" s="17"/>
      <c r="B7" s="33"/>
      <c r="C7" s="17"/>
      <c r="D7" s="17"/>
      <c r="E7" s="18"/>
      <c r="F7" s="18"/>
      <c r="G7" s="18"/>
      <c r="H7" s="18"/>
      <c r="I7" s="33"/>
      <c r="J7" s="46" t="s">
        <v>58</v>
      </c>
      <c r="K7" s="46" t="s">
        <v>279</v>
      </c>
      <c r="L7" s="18"/>
      <c r="M7" s="18"/>
      <c r="N7" s="18"/>
      <c r="O7" s="18"/>
      <c r="P7" s="18"/>
      <c r="Q7" s="18"/>
      <c r="R7" s="18"/>
      <c r="S7" s="18"/>
      <c r="T7" s="18"/>
      <c r="U7" s="33"/>
      <c r="V7" s="18"/>
      <c r="W7" s="18"/>
    </row>
    <row r="8" ht="18.75" customHeight="1" spans="1:23">
      <c r="A8" s="126">
        <v>1</v>
      </c>
      <c r="B8" s="126">
        <v>2</v>
      </c>
      <c r="C8" s="126">
        <v>3</v>
      </c>
      <c r="D8" s="126">
        <v>4</v>
      </c>
      <c r="E8" s="126">
        <v>5</v>
      </c>
      <c r="F8" s="126">
        <v>6</v>
      </c>
      <c r="G8" s="126">
        <v>7</v>
      </c>
      <c r="H8" s="126">
        <v>8</v>
      </c>
      <c r="I8" s="126">
        <v>9</v>
      </c>
      <c r="J8" s="126">
        <v>10</v>
      </c>
      <c r="K8" s="126">
        <v>11</v>
      </c>
      <c r="L8" s="126">
        <v>12</v>
      </c>
      <c r="M8" s="126">
        <v>13</v>
      </c>
      <c r="N8" s="126">
        <v>14</v>
      </c>
      <c r="O8" s="126">
        <v>15</v>
      </c>
      <c r="P8" s="126">
        <v>16</v>
      </c>
      <c r="Q8" s="126">
        <v>17</v>
      </c>
      <c r="R8" s="126">
        <v>18</v>
      </c>
      <c r="S8" s="126">
        <v>19</v>
      </c>
      <c r="T8" s="126">
        <v>20</v>
      </c>
      <c r="U8" s="126">
        <v>21</v>
      </c>
      <c r="V8" s="126">
        <v>22</v>
      </c>
      <c r="W8" s="126">
        <v>23</v>
      </c>
    </row>
    <row r="9" ht="18.75" customHeight="1" spans="1:23">
      <c r="A9" s="21"/>
      <c r="B9" s="21"/>
      <c r="C9" s="21" t="s">
        <v>280</v>
      </c>
      <c r="D9" s="21"/>
      <c r="E9" s="21"/>
      <c r="F9" s="21"/>
      <c r="G9" s="21"/>
      <c r="H9" s="21"/>
      <c r="I9" s="23">
        <v>3000000</v>
      </c>
      <c r="J9" s="23">
        <v>3000000</v>
      </c>
      <c r="K9" s="23">
        <v>3000000</v>
      </c>
      <c r="L9" s="23"/>
      <c r="M9" s="23"/>
      <c r="N9" s="23"/>
      <c r="O9" s="23"/>
      <c r="P9" s="23"/>
      <c r="Q9" s="23"/>
      <c r="R9" s="23"/>
      <c r="S9" s="23"/>
      <c r="T9" s="23"/>
      <c r="U9" s="23"/>
      <c r="V9" s="23"/>
      <c r="W9" s="23"/>
    </row>
    <row r="10" ht="18.75" customHeight="1" spans="1:23">
      <c r="A10" s="127" t="s">
        <v>281</v>
      </c>
      <c r="B10" s="127" t="s">
        <v>282</v>
      </c>
      <c r="C10" s="21" t="s">
        <v>280</v>
      </c>
      <c r="D10" s="127" t="s">
        <v>71</v>
      </c>
      <c r="E10" s="127" t="s">
        <v>91</v>
      </c>
      <c r="F10" s="127" t="s">
        <v>92</v>
      </c>
      <c r="G10" s="127" t="s">
        <v>238</v>
      </c>
      <c r="H10" s="127" t="s">
        <v>239</v>
      </c>
      <c r="I10" s="23">
        <v>710000</v>
      </c>
      <c r="J10" s="23">
        <v>710000</v>
      </c>
      <c r="K10" s="23">
        <v>710000</v>
      </c>
      <c r="L10" s="23"/>
      <c r="M10" s="23"/>
      <c r="N10" s="23"/>
      <c r="O10" s="23"/>
      <c r="P10" s="23"/>
      <c r="Q10" s="23"/>
      <c r="R10" s="23"/>
      <c r="S10" s="23"/>
      <c r="T10" s="23"/>
      <c r="U10" s="23"/>
      <c r="V10" s="23"/>
      <c r="W10" s="23"/>
    </row>
    <row r="11" ht="18.75" customHeight="1" spans="1:23">
      <c r="A11" s="127" t="s">
        <v>281</v>
      </c>
      <c r="B11" s="127" t="s">
        <v>282</v>
      </c>
      <c r="C11" s="21" t="s">
        <v>280</v>
      </c>
      <c r="D11" s="127" t="s">
        <v>71</v>
      </c>
      <c r="E11" s="127" t="s">
        <v>91</v>
      </c>
      <c r="F11" s="127" t="s">
        <v>92</v>
      </c>
      <c r="G11" s="127" t="s">
        <v>283</v>
      </c>
      <c r="H11" s="127" t="s">
        <v>284</v>
      </c>
      <c r="I11" s="23">
        <v>50000</v>
      </c>
      <c r="J11" s="23">
        <v>50000</v>
      </c>
      <c r="K11" s="23">
        <v>50000</v>
      </c>
      <c r="L11" s="23"/>
      <c r="M11" s="23"/>
      <c r="N11" s="23"/>
      <c r="O11" s="23"/>
      <c r="P11" s="23"/>
      <c r="Q11" s="23"/>
      <c r="R11" s="23"/>
      <c r="S11" s="23"/>
      <c r="T11" s="23"/>
      <c r="U11" s="23"/>
      <c r="V11" s="23"/>
      <c r="W11" s="23"/>
    </row>
    <row r="12" ht="18.75" customHeight="1" spans="1:23">
      <c r="A12" s="127" t="s">
        <v>281</v>
      </c>
      <c r="B12" s="127" t="s">
        <v>282</v>
      </c>
      <c r="C12" s="21" t="s">
        <v>280</v>
      </c>
      <c r="D12" s="127" t="s">
        <v>71</v>
      </c>
      <c r="E12" s="127" t="s">
        <v>91</v>
      </c>
      <c r="F12" s="127" t="s">
        <v>92</v>
      </c>
      <c r="G12" s="127" t="s">
        <v>285</v>
      </c>
      <c r="H12" s="127" t="s">
        <v>286</v>
      </c>
      <c r="I12" s="23">
        <v>120000</v>
      </c>
      <c r="J12" s="23">
        <v>120000</v>
      </c>
      <c r="K12" s="23">
        <v>120000</v>
      </c>
      <c r="L12" s="23"/>
      <c r="M12" s="23"/>
      <c r="N12" s="23"/>
      <c r="O12" s="23"/>
      <c r="P12" s="23"/>
      <c r="Q12" s="23"/>
      <c r="R12" s="23"/>
      <c r="S12" s="23"/>
      <c r="T12" s="23"/>
      <c r="U12" s="23"/>
      <c r="V12" s="23"/>
      <c r="W12" s="23"/>
    </row>
    <row r="13" ht="18.75" customHeight="1" spans="1:23">
      <c r="A13" s="127" t="s">
        <v>281</v>
      </c>
      <c r="B13" s="127" t="s">
        <v>282</v>
      </c>
      <c r="C13" s="21" t="s">
        <v>280</v>
      </c>
      <c r="D13" s="127" t="s">
        <v>71</v>
      </c>
      <c r="E13" s="127" t="s">
        <v>91</v>
      </c>
      <c r="F13" s="127" t="s">
        <v>92</v>
      </c>
      <c r="G13" s="127" t="s">
        <v>287</v>
      </c>
      <c r="H13" s="127" t="s">
        <v>288</v>
      </c>
      <c r="I13" s="23">
        <v>70000</v>
      </c>
      <c r="J13" s="23">
        <v>70000</v>
      </c>
      <c r="K13" s="23">
        <v>70000</v>
      </c>
      <c r="L13" s="23"/>
      <c r="M13" s="23"/>
      <c r="N13" s="23"/>
      <c r="O13" s="23"/>
      <c r="P13" s="23"/>
      <c r="Q13" s="23"/>
      <c r="R13" s="23"/>
      <c r="S13" s="23"/>
      <c r="T13" s="23"/>
      <c r="U13" s="23"/>
      <c r="V13" s="23"/>
      <c r="W13" s="23"/>
    </row>
    <row r="14" ht="18.75" customHeight="1" spans="1:23">
      <c r="A14" s="127" t="s">
        <v>281</v>
      </c>
      <c r="B14" s="127" t="s">
        <v>282</v>
      </c>
      <c r="C14" s="21" t="s">
        <v>280</v>
      </c>
      <c r="D14" s="127" t="s">
        <v>71</v>
      </c>
      <c r="E14" s="127" t="s">
        <v>91</v>
      </c>
      <c r="F14" s="127" t="s">
        <v>92</v>
      </c>
      <c r="G14" s="127" t="s">
        <v>257</v>
      </c>
      <c r="H14" s="127" t="s">
        <v>258</v>
      </c>
      <c r="I14" s="23">
        <v>50000</v>
      </c>
      <c r="J14" s="23">
        <v>50000</v>
      </c>
      <c r="K14" s="23">
        <v>50000</v>
      </c>
      <c r="L14" s="23"/>
      <c r="M14" s="23"/>
      <c r="N14" s="23"/>
      <c r="O14" s="23"/>
      <c r="P14" s="23"/>
      <c r="Q14" s="23"/>
      <c r="R14" s="23"/>
      <c r="S14" s="23"/>
      <c r="T14" s="23"/>
      <c r="U14" s="23"/>
      <c r="V14" s="23"/>
      <c r="W14" s="23"/>
    </row>
    <row r="15" ht="18.75" customHeight="1" spans="1:23">
      <c r="A15" s="127" t="s">
        <v>281</v>
      </c>
      <c r="B15" s="127" t="s">
        <v>282</v>
      </c>
      <c r="C15" s="21" t="s">
        <v>280</v>
      </c>
      <c r="D15" s="127" t="s">
        <v>71</v>
      </c>
      <c r="E15" s="127" t="s">
        <v>91</v>
      </c>
      <c r="F15" s="127" t="s">
        <v>92</v>
      </c>
      <c r="G15" s="127" t="s">
        <v>289</v>
      </c>
      <c r="H15" s="127" t="s">
        <v>290</v>
      </c>
      <c r="I15" s="23">
        <v>2000000</v>
      </c>
      <c r="J15" s="23">
        <v>2000000</v>
      </c>
      <c r="K15" s="23">
        <v>2000000</v>
      </c>
      <c r="L15" s="23"/>
      <c r="M15" s="23"/>
      <c r="N15" s="23"/>
      <c r="O15" s="23"/>
      <c r="P15" s="23"/>
      <c r="Q15" s="23"/>
      <c r="R15" s="23"/>
      <c r="S15" s="23"/>
      <c r="T15" s="23"/>
      <c r="U15" s="23"/>
      <c r="V15" s="23"/>
      <c r="W15" s="23"/>
    </row>
    <row r="16" ht="18.75" customHeight="1" spans="1:23">
      <c r="A16" s="25"/>
      <c r="B16" s="25"/>
      <c r="C16" s="21" t="s">
        <v>291</v>
      </c>
      <c r="D16" s="25"/>
      <c r="E16" s="25"/>
      <c r="F16" s="25"/>
      <c r="G16" s="25"/>
      <c r="H16" s="25"/>
      <c r="I16" s="23">
        <v>576000</v>
      </c>
      <c r="J16" s="23">
        <v>576000</v>
      </c>
      <c r="K16" s="23">
        <v>576000</v>
      </c>
      <c r="L16" s="23"/>
      <c r="M16" s="23"/>
      <c r="N16" s="23"/>
      <c r="O16" s="23"/>
      <c r="P16" s="23"/>
      <c r="Q16" s="23"/>
      <c r="R16" s="23"/>
      <c r="S16" s="23"/>
      <c r="T16" s="23"/>
      <c r="U16" s="23"/>
      <c r="V16" s="23"/>
      <c r="W16" s="23"/>
    </row>
    <row r="17" ht="18.75" customHeight="1" spans="1:23">
      <c r="A17" s="127" t="s">
        <v>281</v>
      </c>
      <c r="B17" s="127" t="s">
        <v>292</v>
      </c>
      <c r="C17" s="21" t="s">
        <v>291</v>
      </c>
      <c r="D17" s="127" t="s">
        <v>71</v>
      </c>
      <c r="E17" s="127" t="s">
        <v>91</v>
      </c>
      <c r="F17" s="127" t="s">
        <v>92</v>
      </c>
      <c r="G17" s="127" t="s">
        <v>238</v>
      </c>
      <c r="H17" s="127" t="s">
        <v>239</v>
      </c>
      <c r="I17" s="23">
        <v>516000</v>
      </c>
      <c r="J17" s="23">
        <v>516000</v>
      </c>
      <c r="K17" s="23">
        <v>516000</v>
      </c>
      <c r="L17" s="23"/>
      <c r="M17" s="23"/>
      <c r="N17" s="23"/>
      <c r="O17" s="23"/>
      <c r="P17" s="23"/>
      <c r="Q17" s="23"/>
      <c r="R17" s="23"/>
      <c r="S17" s="23"/>
      <c r="T17" s="23"/>
      <c r="U17" s="23"/>
      <c r="V17" s="23"/>
      <c r="W17" s="23"/>
    </row>
    <row r="18" ht="18.75" customHeight="1" spans="1:23">
      <c r="A18" s="127" t="s">
        <v>281</v>
      </c>
      <c r="B18" s="127" t="s">
        <v>292</v>
      </c>
      <c r="C18" s="21" t="s">
        <v>291</v>
      </c>
      <c r="D18" s="127" t="s">
        <v>71</v>
      </c>
      <c r="E18" s="127" t="s">
        <v>91</v>
      </c>
      <c r="F18" s="127" t="s">
        <v>92</v>
      </c>
      <c r="G18" s="127" t="s">
        <v>271</v>
      </c>
      <c r="H18" s="127" t="s">
        <v>272</v>
      </c>
      <c r="I18" s="23">
        <v>60000</v>
      </c>
      <c r="J18" s="23">
        <v>60000</v>
      </c>
      <c r="K18" s="23">
        <v>60000</v>
      </c>
      <c r="L18" s="23"/>
      <c r="M18" s="23"/>
      <c r="N18" s="23"/>
      <c r="O18" s="23"/>
      <c r="P18" s="23"/>
      <c r="Q18" s="23"/>
      <c r="R18" s="23"/>
      <c r="S18" s="23"/>
      <c r="T18" s="23"/>
      <c r="U18" s="23"/>
      <c r="V18" s="23"/>
      <c r="W18" s="23"/>
    </row>
    <row r="19" ht="18.75" customHeight="1" spans="1:23">
      <c r="A19" s="25"/>
      <c r="B19" s="25"/>
      <c r="C19" s="21" t="s">
        <v>293</v>
      </c>
      <c r="D19" s="25"/>
      <c r="E19" s="25"/>
      <c r="F19" s="25"/>
      <c r="G19" s="25"/>
      <c r="H19" s="25"/>
      <c r="I19" s="23">
        <v>100000</v>
      </c>
      <c r="J19" s="23">
        <v>100000</v>
      </c>
      <c r="K19" s="23">
        <v>100000</v>
      </c>
      <c r="L19" s="23"/>
      <c r="M19" s="23"/>
      <c r="N19" s="23"/>
      <c r="O19" s="23"/>
      <c r="P19" s="23"/>
      <c r="Q19" s="23"/>
      <c r="R19" s="23"/>
      <c r="S19" s="23"/>
      <c r="T19" s="23"/>
      <c r="U19" s="23"/>
      <c r="V19" s="23"/>
      <c r="W19" s="23"/>
    </row>
    <row r="20" ht="18.75" customHeight="1" spans="1:23">
      <c r="A20" s="127" t="s">
        <v>294</v>
      </c>
      <c r="B20" s="127" t="s">
        <v>295</v>
      </c>
      <c r="C20" s="21" t="s">
        <v>293</v>
      </c>
      <c r="D20" s="127" t="s">
        <v>71</v>
      </c>
      <c r="E20" s="127" t="s">
        <v>91</v>
      </c>
      <c r="F20" s="127" t="s">
        <v>92</v>
      </c>
      <c r="G20" s="127" t="s">
        <v>296</v>
      </c>
      <c r="H20" s="127" t="s">
        <v>297</v>
      </c>
      <c r="I20" s="23">
        <v>2000</v>
      </c>
      <c r="J20" s="23">
        <v>2000</v>
      </c>
      <c r="K20" s="23">
        <v>2000</v>
      </c>
      <c r="L20" s="23"/>
      <c r="M20" s="23"/>
      <c r="N20" s="23"/>
      <c r="O20" s="23"/>
      <c r="P20" s="23"/>
      <c r="Q20" s="23"/>
      <c r="R20" s="23"/>
      <c r="S20" s="23"/>
      <c r="T20" s="23"/>
      <c r="U20" s="23"/>
      <c r="V20" s="23"/>
      <c r="W20" s="23"/>
    </row>
    <row r="21" ht="18.75" customHeight="1" spans="1:23">
      <c r="A21" s="127" t="s">
        <v>294</v>
      </c>
      <c r="B21" s="127" t="s">
        <v>295</v>
      </c>
      <c r="C21" s="21" t="s">
        <v>293</v>
      </c>
      <c r="D21" s="127" t="s">
        <v>71</v>
      </c>
      <c r="E21" s="127" t="s">
        <v>91</v>
      </c>
      <c r="F21" s="127" t="s">
        <v>92</v>
      </c>
      <c r="G21" s="127" t="s">
        <v>271</v>
      </c>
      <c r="H21" s="127" t="s">
        <v>272</v>
      </c>
      <c r="I21" s="23">
        <v>98000</v>
      </c>
      <c r="J21" s="23">
        <v>98000</v>
      </c>
      <c r="K21" s="23">
        <v>98000</v>
      </c>
      <c r="L21" s="23"/>
      <c r="M21" s="23"/>
      <c r="N21" s="23"/>
      <c r="O21" s="23"/>
      <c r="P21" s="23"/>
      <c r="Q21" s="23"/>
      <c r="R21" s="23"/>
      <c r="S21" s="23"/>
      <c r="T21" s="23"/>
      <c r="U21" s="23"/>
      <c r="V21" s="23"/>
      <c r="W21" s="23"/>
    </row>
    <row r="22" ht="18.75" customHeight="1" spans="1:23">
      <c r="A22" s="25"/>
      <c r="B22" s="25"/>
      <c r="C22" s="21" t="s">
        <v>298</v>
      </c>
      <c r="D22" s="25"/>
      <c r="E22" s="25"/>
      <c r="F22" s="25"/>
      <c r="G22" s="25"/>
      <c r="H22" s="25"/>
      <c r="I22" s="23">
        <v>22000</v>
      </c>
      <c r="J22" s="23">
        <v>22000</v>
      </c>
      <c r="K22" s="23">
        <v>22000</v>
      </c>
      <c r="L22" s="23"/>
      <c r="M22" s="23"/>
      <c r="N22" s="23"/>
      <c r="O22" s="23"/>
      <c r="P22" s="23"/>
      <c r="Q22" s="23"/>
      <c r="R22" s="23"/>
      <c r="S22" s="23"/>
      <c r="T22" s="23"/>
      <c r="U22" s="23"/>
      <c r="V22" s="23"/>
      <c r="W22" s="23"/>
    </row>
    <row r="23" ht="18.75" customHeight="1" spans="1:23">
      <c r="A23" s="127" t="s">
        <v>294</v>
      </c>
      <c r="B23" s="127" t="s">
        <v>299</v>
      </c>
      <c r="C23" s="21" t="s">
        <v>298</v>
      </c>
      <c r="D23" s="127" t="s">
        <v>71</v>
      </c>
      <c r="E23" s="127" t="s">
        <v>91</v>
      </c>
      <c r="F23" s="127" t="s">
        <v>92</v>
      </c>
      <c r="G23" s="127" t="s">
        <v>271</v>
      </c>
      <c r="H23" s="127" t="s">
        <v>272</v>
      </c>
      <c r="I23" s="23">
        <v>22000</v>
      </c>
      <c r="J23" s="23">
        <v>22000</v>
      </c>
      <c r="K23" s="23">
        <v>22000</v>
      </c>
      <c r="L23" s="23"/>
      <c r="M23" s="23"/>
      <c r="N23" s="23"/>
      <c r="O23" s="23"/>
      <c r="P23" s="23"/>
      <c r="Q23" s="23"/>
      <c r="R23" s="23"/>
      <c r="S23" s="23"/>
      <c r="T23" s="23"/>
      <c r="U23" s="23"/>
      <c r="V23" s="23"/>
      <c r="W23" s="23"/>
    </row>
    <row r="24" ht="18.75" customHeight="1" spans="1:23">
      <c r="A24" s="25"/>
      <c r="B24" s="25"/>
      <c r="C24" s="21" t="s">
        <v>300</v>
      </c>
      <c r="D24" s="25"/>
      <c r="E24" s="25"/>
      <c r="F24" s="25"/>
      <c r="G24" s="25"/>
      <c r="H24" s="25"/>
      <c r="I24" s="23">
        <v>1080000</v>
      </c>
      <c r="J24" s="23">
        <v>1080000</v>
      </c>
      <c r="K24" s="23">
        <v>1080000</v>
      </c>
      <c r="L24" s="23"/>
      <c r="M24" s="23"/>
      <c r="N24" s="23"/>
      <c r="O24" s="23"/>
      <c r="P24" s="23"/>
      <c r="Q24" s="23"/>
      <c r="R24" s="23"/>
      <c r="S24" s="23"/>
      <c r="T24" s="23"/>
      <c r="U24" s="23"/>
      <c r="V24" s="23"/>
      <c r="W24" s="23"/>
    </row>
    <row r="25" ht="18.75" customHeight="1" spans="1:23">
      <c r="A25" s="127" t="s">
        <v>281</v>
      </c>
      <c r="B25" s="127" t="s">
        <v>301</v>
      </c>
      <c r="C25" s="21" t="s">
        <v>300</v>
      </c>
      <c r="D25" s="127" t="s">
        <v>71</v>
      </c>
      <c r="E25" s="127" t="s">
        <v>91</v>
      </c>
      <c r="F25" s="127" t="s">
        <v>92</v>
      </c>
      <c r="G25" s="127" t="s">
        <v>238</v>
      </c>
      <c r="H25" s="127" t="s">
        <v>239</v>
      </c>
      <c r="I25" s="23">
        <v>180000</v>
      </c>
      <c r="J25" s="23">
        <v>180000</v>
      </c>
      <c r="K25" s="23">
        <v>180000</v>
      </c>
      <c r="L25" s="23"/>
      <c r="M25" s="23"/>
      <c r="N25" s="23"/>
      <c r="O25" s="23"/>
      <c r="P25" s="23"/>
      <c r="Q25" s="23"/>
      <c r="R25" s="23"/>
      <c r="S25" s="23"/>
      <c r="T25" s="23"/>
      <c r="U25" s="23"/>
      <c r="V25" s="23"/>
      <c r="W25" s="23"/>
    </row>
    <row r="26" ht="18.75" customHeight="1" spans="1:23">
      <c r="A26" s="127" t="s">
        <v>281</v>
      </c>
      <c r="B26" s="127" t="s">
        <v>301</v>
      </c>
      <c r="C26" s="21" t="s">
        <v>300</v>
      </c>
      <c r="D26" s="127" t="s">
        <v>71</v>
      </c>
      <c r="E26" s="127" t="s">
        <v>91</v>
      </c>
      <c r="F26" s="127" t="s">
        <v>92</v>
      </c>
      <c r="G26" s="127" t="s">
        <v>296</v>
      </c>
      <c r="H26" s="127" t="s">
        <v>297</v>
      </c>
      <c r="I26" s="23">
        <v>50000</v>
      </c>
      <c r="J26" s="23">
        <v>50000</v>
      </c>
      <c r="K26" s="23">
        <v>50000</v>
      </c>
      <c r="L26" s="23"/>
      <c r="M26" s="23"/>
      <c r="N26" s="23"/>
      <c r="O26" s="23"/>
      <c r="P26" s="23"/>
      <c r="Q26" s="23"/>
      <c r="R26" s="23"/>
      <c r="S26" s="23"/>
      <c r="T26" s="23"/>
      <c r="U26" s="23"/>
      <c r="V26" s="23"/>
      <c r="W26" s="23"/>
    </row>
    <row r="27" ht="18.75" customHeight="1" spans="1:23">
      <c r="A27" s="127" t="s">
        <v>281</v>
      </c>
      <c r="B27" s="127" t="s">
        <v>301</v>
      </c>
      <c r="C27" s="21" t="s">
        <v>300</v>
      </c>
      <c r="D27" s="127" t="s">
        <v>71</v>
      </c>
      <c r="E27" s="127" t="s">
        <v>91</v>
      </c>
      <c r="F27" s="127" t="s">
        <v>92</v>
      </c>
      <c r="G27" s="127" t="s">
        <v>283</v>
      </c>
      <c r="H27" s="127" t="s">
        <v>284</v>
      </c>
      <c r="I27" s="23">
        <v>250000</v>
      </c>
      <c r="J27" s="23">
        <v>250000</v>
      </c>
      <c r="K27" s="23">
        <v>250000</v>
      </c>
      <c r="L27" s="23"/>
      <c r="M27" s="23"/>
      <c r="N27" s="23"/>
      <c r="O27" s="23"/>
      <c r="P27" s="23"/>
      <c r="Q27" s="23"/>
      <c r="R27" s="23"/>
      <c r="S27" s="23"/>
      <c r="T27" s="23"/>
      <c r="U27" s="23"/>
      <c r="V27" s="23"/>
      <c r="W27" s="23"/>
    </row>
    <row r="28" ht="18.75" customHeight="1" spans="1:23">
      <c r="A28" s="127" t="s">
        <v>281</v>
      </c>
      <c r="B28" s="127" t="s">
        <v>301</v>
      </c>
      <c r="C28" s="21" t="s">
        <v>300</v>
      </c>
      <c r="D28" s="127" t="s">
        <v>71</v>
      </c>
      <c r="E28" s="127" t="s">
        <v>91</v>
      </c>
      <c r="F28" s="127" t="s">
        <v>92</v>
      </c>
      <c r="G28" s="127" t="s">
        <v>302</v>
      </c>
      <c r="H28" s="127" t="s">
        <v>303</v>
      </c>
      <c r="I28" s="23">
        <v>100000</v>
      </c>
      <c r="J28" s="23">
        <v>100000</v>
      </c>
      <c r="K28" s="23">
        <v>100000</v>
      </c>
      <c r="L28" s="23"/>
      <c r="M28" s="23"/>
      <c r="N28" s="23"/>
      <c r="O28" s="23"/>
      <c r="P28" s="23"/>
      <c r="Q28" s="23"/>
      <c r="R28" s="23"/>
      <c r="S28" s="23"/>
      <c r="T28" s="23"/>
      <c r="U28" s="23"/>
      <c r="V28" s="23"/>
      <c r="W28" s="23"/>
    </row>
    <row r="29" ht="18.75" customHeight="1" spans="1:23">
      <c r="A29" s="127" t="s">
        <v>281</v>
      </c>
      <c r="B29" s="127" t="s">
        <v>301</v>
      </c>
      <c r="C29" s="21" t="s">
        <v>300</v>
      </c>
      <c r="D29" s="127" t="s">
        <v>71</v>
      </c>
      <c r="E29" s="127" t="s">
        <v>91</v>
      </c>
      <c r="F29" s="127" t="s">
        <v>92</v>
      </c>
      <c r="G29" s="127" t="s">
        <v>244</v>
      </c>
      <c r="H29" s="127" t="s">
        <v>245</v>
      </c>
      <c r="I29" s="23">
        <v>290000</v>
      </c>
      <c r="J29" s="23">
        <v>290000</v>
      </c>
      <c r="K29" s="23">
        <v>290000</v>
      </c>
      <c r="L29" s="23"/>
      <c r="M29" s="23"/>
      <c r="N29" s="23"/>
      <c r="O29" s="23"/>
      <c r="P29" s="23"/>
      <c r="Q29" s="23"/>
      <c r="R29" s="23"/>
      <c r="S29" s="23"/>
      <c r="T29" s="23"/>
      <c r="U29" s="23"/>
      <c r="V29" s="23"/>
      <c r="W29" s="23"/>
    </row>
    <row r="30" ht="18.75" customHeight="1" spans="1:23">
      <c r="A30" s="127" t="s">
        <v>281</v>
      </c>
      <c r="B30" s="127" t="s">
        <v>301</v>
      </c>
      <c r="C30" s="21" t="s">
        <v>300</v>
      </c>
      <c r="D30" s="127" t="s">
        <v>71</v>
      </c>
      <c r="E30" s="127" t="s">
        <v>91</v>
      </c>
      <c r="F30" s="127" t="s">
        <v>92</v>
      </c>
      <c r="G30" s="127" t="s">
        <v>304</v>
      </c>
      <c r="H30" s="127" t="s">
        <v>179</v>
      </c>
      <c r="I30" s="23">
        <v>10000</v>
      </c>
      <c r="J30" s="23">
        <v>10000</v>
      </c>
      <c r="K30" s="23">
        <v>10000</v>
      </c>
      <c r="L30" s="23"/>
      <c r="M30" s="23"/>
      <c r="N30" s="23"/>
      <c r="O30" s="23"/>
      <c r="P30" s="23"/>
      <c r="Q30" s="23"/>
      <c r="R30" s="23"/>
      <c r="S30" s="23"/>
      <c r="T30" s="23"/>
      <c r="U30" s="23"/>
      <c r="V30" s="23"/>
      <c r="W30" s="23"/>
    </row>
    <row r="31" ht="18.75" customHeight="1" spans="1:23">
      <c r="A31" s="127" t="s">
        <v>281</v>
      </c>
      <c r="B31" s="127" t="s">
        <v>301</v>
      </c>
      <c r="C31" s="21" t="s">
        <v>300</v>
      </c>
      <c r="D31" s="127" t="s">
        <v>71</v>
      </c>
      <c r="E31" s="127" t="s">
        <v>91</v>
      </c>
      <c r="F31" s="127" t="s">
        <v>92</v>
      </c>
      <c r="G31" s="127" t="s">
        <v>254</v>
      </c>
      <c r="H31" s="127" t="s">
        <v>253</v>
      </c>
      <c r="I31" s="23">
        <v>100000</v>
      </c>
      <c r="J31" s="23">
        <v>100000</v>
      </c>
      <c r="K31" s="23">
        <v>100000</v>
      </c>
      <c r="L31" s="23"/>
      <c r="M31" s="23"/>
      <c r="N31" s="23"/>
      <c r="O31" s="23"/>
      <c r="P31" s="23"/>
      <c r="Q31" s="23"/>
      <c r="R31" s="23"/>
      <c r="S31" s="23"/>
      <c r="T31" s="23"/>
      <c r="U31" s="23"/>
      <c r="V31" s="23"/>
      <c r="W31" s="23"/>
    </row>
    <row r="32" ht="18.75" customHeight="1" spans="1:23">
      <c r="A32" s="127" t="s">
        <v>281</v>
      </c>
      <c r="B32" s="127" t="s">
        <v>301</v>
      </c>
      <c r="C32" s="21" t="s">
        <v>300</v>
      </c>
      <c r="D32" s="127" t="s">
        <v>71</v>
      </c>
      <c r="E32" s="127" t="s">
        <v>91</v>
      </c>
      <c r="F32" s="127" t="s">
        <v>92</v>
      </c>
      <c r="G32" s="127" t="s">
        <v>257</v>
      </c>
      <c r="H32" s="127" t="s">
        <v>258</v>
      </c>
      <c r="I32" s="23">
        <v>100000</v>
      </c>
      <c r="J32" s="23">
        <v>100000</v>
      </c>
      <c r="K32" s="23">
        <v>100000</v>
      </c>
      <c r="L32" s="23"/>
      <c r="M32" s="23"/>
      <c r="N32" s="23"/>
      <c r="O32" s="23"/>
      <c r="P32" s="23"/>
      <c r="Q32" s="23"/>
      <c r="R32" s="23"/>
      <c r="S32" s="23"/>
      <c r="T32" s="23"/>
      <c r="U32" s="23"/>
      <c r="V32" s="23"/>
      <c r="W32" s="23"/>
    </row>
    <row r="33" ht="18.75" customHeight="1" spans="1:23">
      <c r="A33" s="25"/>
      <c r="B33" s="25"/>
      <c r="C33" s="21" t="s">
        <v>305</v>
      </c>
      <c r="D33" s="25"/>
      <c r="E33" s="25"/>
      <c r="F33" s="25"/>
      <c r="G33" s="25"/>
      <c r="H33" s="25"/>
      <c r="I33" s="23">
        <v>700000</v>
      </c>
      <c r="J33" s="23">
        <v>700000</v>
      </c>
      <c r="K33" s="23">
        <v>700000</v>
      </c>
      <c r="L33" s="23"/>
      <c r="M33" s="23"/>
      <c r="N33" s="23"/>
      <c r="O33" s="23"/>
      <c r="P33" s="23"/>
      <c r="Q33" s="23"/>
      <c r="R33" s="23"/>
      <c r="S33" s="23"/>
      <c r="T33" s="23"/>
      <c r="U33" s="23"/>
      <c r="V33" s="23"/>
      <c r="W33" s="23"/>
    </row>
    <row r="34" ht="18.75" customHeight="1" spans="1:23">
      <c r="A34" s="127" t="s">
        <v>294</v>
      </c>
      <c r="B34" s="127" t="s">
        <v>306</v>
      </c>
      <c r="C34" s="21" t="s">
        <v>305</v>
      </c>
      <c r="D34" s="127" t="s">
        <v>71</v>
      </c>
      <c r="E34" s="127" t="s">
        <v>91</v>
      </c>
      <c r="F34" s="127" t="s">
        <v>92</v>
      </c>
      <c r="G34" s="127" t="s">
        <v>238</v>
      </c>
      <c r="H34" s="127" t="s">
        <v>239</v>
      </c>
      <c r="I34" s="23">
        <v>220000</v>
      </c>
      <c r="J34" s="23">
        <v>220000</v>
      </c>
      <c r="K34" s="23">
        <v>220000</v>
      </c>
      <c r="L34" s="23"/>
      <c r="M34" s="23"/>
      <c r="N34" s="23"/>
      <c r="O34" s="23"/>
      <c r="P34" s="23"/>
      <c r="Q34" s="23"/>
      <c r="R34" s="23"/>
      <c r="S34" s="23"/>
      <c r="T34" s="23"/>
      <c r="U34" s="23"/>
      <c r="V34" s="23"/>
      <c r="W34" s="23"/>
    </row>
    <row r="35" ht="18.75" customHeight="1" spans="1:23">
      <c r="A35" s="127" t="s">
        <v>294</v>
      </c>
      <c r="B35" s="127" t="s">
        <v>306</v>
      </c>
      <c r="C35" s="21" t="s">
        <v>305</v>
      </c>
      <c r="D35" s="127" t="s">
        <v>71</v>
      </c>
      <c r="E35" s="127" t="s">
        <v>91</v>
      </c>
      <c r="F35" s="127" t="s">
        <v>92</v>
      </c>
      <c r="G35" s="127" t="s">
        <v>296</v>
      </c>
      <c r="H35" s="127" t="s">
        <v>297</v>
      </c>
      <c r="I35" s="23">
        <v>57000</v>
      </c>
      <c r="J35" s="23">
        <v>57000</v>
      </c>
      <c r="K35" s="23">
        <v>57000</v>
      </c>
      <c r="L35" s="23"/>
      <c r="M35" s="23"/>
      <c r="N35" s="23"/>
      <c r="O35" s="23"/>
      <c r="P35" s="23"/>
      <c r="Q35" s="23"/>
      <c r="R35" s="23"/>
      <c r="S35" s="23"/>
      <c r="T35" s="23"/>
      <c r="U35" s="23"/>
      <c r="V35" s="23"/>
      <c r="W35" s="23"/>
    </row>
    <row r="36" ht="18.75" customHeight="1" spans="1:23">
      <c r="A36" s="127" t="s">
        <v>294</v>
      </c>
      <c r="B36" s="127" t="s">
        <v>306</v>
      </c>
      <c r="C36" s="21" t="s">
        <v>305</v>
      </c>
      <c r="D36" s="127" t="s">
        <v>71</v>
      </c>
      <c r="E36" s="127" t="s">
        <v>91</v>
      </c>
      <c r="F36" s="127" t="s">
        <v>92</v>
      </c>
      <c r="G36" s="127" t="s">
        <v>283</v>
      </c>
      <c r="H36" s="127" t="s">
        <v>284</v>
      </c>
      <c r="I36" s="23">
        <v>200000</v>
      </c>
      <c r="J36" s="23">
        <v>200000</v>
      </c>
      <c r="K36" s="23">
        <v>200000</v>
      </c>
      <c r="L36" s="23"/>
      <c r="M36" s="23"/>
      <c r="N36" s="23"/>
      <c r="O36" s="23"/>
      <c r="P36" s="23"/>
      <c r="Q36" s="23"/>
      <c r="R36" s="23"/>
      <c r="S36" s="23"/>
      <c r="T36" s="23"/>
      <c r="U36" s="23"/>
      <c r="V36" s="23"/>
      <c r="W36" s="23"/>
    </row>
    <row r="37" ht="18.75" customHeight="1" spans="1:23">
      <c r="A37" s="127" t="s">
        <v>294</v>
      </c>
      <c r="B37" s="127" t="s">
        <v>306</v>
      </c>
      <c r="C37" s="21" t="s">
        <v>305</v>
      </c>
      <c r="D37" s="127" t="s">
        <v>71</v>
      </c>
      <c r="E37" s="127" t="s">
        <v>91</v>
      </c>
      <c r="F37" s="127" t="s">
        <v>92</v>
      </c>
      <c r="G37" s="127" t="s">
        <v>302</v>
      </c>
      <c r="H37" s="127" t="s">
        <v>303</v>
      </c>
      <c r="I37" s="23">
        <v>50000</v>
      </c>
      <c r="J37" s="23">
        <v>50000</v>
      </c>
      <c r="K37" s="23">
        <v>50000</v>
      </c>
      <c r="L37" s="23"/>
      <c r="M37" s="23"/>
      <c r="N37" s="23"/>
      <c r="O37" s="23"/>
      <c r="P37" s="23"/>
      <c r="Q37" s="23"/>
      <c r="R37" s="23"/>
      <c r="S37" s="23"/>
      <c r="T37" s="23"/>
      <c r="U37" s="23"/>
      <c r="V37" s="23"/>
      <c r="W37" s="23"/>
    </row>
    <row r="38" ht="18.75" customHeight="1" spans="1:23">
      <c r="A38" s="127" t="s">
        <v>294</v>
      </c>
      <c r="B38" s="127" t="s">
        <v>306</v>
      </c>
      <c r="C38" s="21" t="s">
        <v>305</v>
      </c>
      <c r="D38" s="127" t="s">
        <v>71</v>
      </c>
      <c r="E38" s="127" t="s">
        <v>91</v>
      </c>
      <c r="F38" s="127" t="s">
        <v>92</v>
      </c>
      <c r="G38" s="127" t="s">
        <v>304</v>
      </c>
      <c r="H38" s="127" t="s">
        <v>179</v>
      </c>
      <c r="I38" s="23">
        <v>40000</v>
      </c>
      <c r="J38" s="23">
        <v>40000</v>
      </c>
      <c r="K38" s="23">
        <v>40000</v>
      </c>
      <c r="L38" s="23"/>
      <c r="M38" s="23"/>
      <c r="N38" s="23"/>
      <c r="O38" s="23"/>
      <c r="P38" s="23"/>
      <c r="Q38" s="23"/>
      <c r="R38" s="23"/>
      <c r="S38" s="23"/>
      <c r="T38" s="23"/>
      <c r="U38" s="23"/>
      <c r="V38" s="23"/>
      <c r="W38" s="23"/>
    </row>
    <row r="39" ht="18.75" customHeight="1" spans="1:23">
      <c r="A39" s="127" t="s">
        <v>294</v>
      </c>
      <c r="B39" s="127" t="s">
        <v>306</v>
      </c>
      <c r="C39" s="21" t="s">
        <v>305</v>
      </c>
      <c r="D39" s="127" t="s">
        <v>71</v>
      </c>
      <c r="E39" s="127" t="s">
        <v>91</v>
      </c>
      <c r="F39" s="127" t="s">
        <v>92</v>
      </c>
      <c r="G39" s="127" t="s">
        <v>257</v>
      </c>
      <c r="H39" s="127" t="s">
        <v>258</v>
      </c>
      <c r="I39" s="23">
        <v>85000</v>
      </c>
      <c r="J39" s="23">
        <v>85000</v>
      </c>
      <c r="K39" s="23">
        <v>85000</v>
      </c>
      <c r="L39" s="23"/>
      <c r="M39" s="23"/>
      <c r="N39" s="23"/>
      <c r="O39" s="23"/>
      <c r="P39" s="23"/>
      <c r="Q39" s="23"/>
      <c r="R39" s="23"/>
      <c r="S39" s="23"/>
      <c r="T39" s="23"/>
      <c r="U39" s="23"/>
      <c r="V39" s="23"/>
      <c r="W39" s="23"/>
    </row>
    <row r="40" ht="18.75" customHeight="1" spans="1:23">
      <c r="A40" s="127" t="s">
        <v>294</v>
      </c>
      <c r="B40" s="127" t="s">
        <v>306</v>
      </c>
      <c r="C40" s="21" t="s">
        <v>305</v>
      </c>
      <c r="D40" s="127" t="s">
        <v>71</v>
      </c>
      <c r="E40" s="127" t="s">
        <v>91</v>
      </c>
      <c r="F40" s="127" t="s">
        <v>92</v>
      </c>
      <c r="G40" s="127" t="s">
        <v>257</v>
      </c>
      <c r="H40" s="127" t="s">
        <v>258</v>
      </c>
      <c r="I40" s="23">
        <v>40000</v>
      </c>
      <c r="J40" s="23">
        <v>40000</v>
      </c>
      <c r="K40" s="23">
        <v>40000</v>
      </c>
      <c r="L40" s="23"/>
      <c r="M40" s="23"/>
      <c r="N40" s="23"/>
      <c r="O40" s="23"/>
      <c r="P40" s="23"/>
      <c r="Q40" s="23"/>
      <c r="R40" s="23"/>
      <c r="S40" s="23"/>
      <c r="T40" s="23"/>
      <c r="U40" s="23"/>
      <c r="V40" s="23"/>
      <c r="W40" s="23"/>
    </row>
    <row r="41" ht="18.75" customHeight="1" spans="1:23">
      <c r="A41" s="127" t="s">
        <v>294</v>
      </c>
      <c r="B41" s="127" t="s">
        <v>306</v>
      </c>
      <c r="C41" s="21" t="s">
        <v>305</v>
      </c>
      <c r="D41" s="127" t="s">
        <v>71</v>
      </c>
      <c r="E41" s="127" t="s">
        <v>91</v>
      </c>
      <c r="F41" s="127" t="s">
        <v>92</v>
      </c>
      <c r="G41" s="127" t="s">
        <v>307</v>
      </c>
      <c r="H41" s="127" t="s">
        <v>308</v>
      </c>
      <c r="I41" s="23">
        <v>8000</v>
      </c>
      <c r="J41" s="23">
        <v>8000</v>
      </c>
      <c r="K41" s="23">
        <v>8000</v>
      </c>
      <c r="L41" s="23"/>
      <c r="M41" s="23"/>
      <c r="N41" s="23"/>
      <c r="O41" s="23"/>
      <c r="P41" s="23"/>
      <c r="Q41" s="23"/>
      <c r="R41" s="23"/>
      <c r="S41" s="23"/>
      <c r="T41" s="23"/>
      <c r="U41" s="23"/>
      <c r="V41" s="23"/>
      <c r="W41" s="23"/>
    </row>
    <row r="42" ht="18.75" customHeight="1" spans="1:23">
      <c r="A42" s="25"/>
      <c r="B42" s="25"/>
      <c r="C42" s="21" t="s">
        <v>309</v>
      </c>
      <c r="D42" s="25"/>
      <c r="E42" s="25"/>
      <c r="F42" s="25"/>
      <c r="G42" s="25"/>
      <c r="H42" s="25"/>
      <c r="I42" s="23">
        <v>730000</v>
      </c>
      <c r="J42" s="23">
        <v>730000</v>
      </c>
      <c r="K42" s="23">
        <v>730000</v>
      </c>
      <c r="L42" s="23"/>
      <c r="M42" s="23"/>
      <c r="N42" s="23"/>
      <c r="O42" s="23"/>
      <c r="P42" s="23"/>
      <c r="Q42" s="23"/>
      <c r="R42" s="23"/>
      <c r="S42" s="23"/>
      <c r="T42" s="23"/>
      <c r="U42" s="23"/>
      <c r="V42" s="23"/>
      <c r="W42" s="23"/>
    </row>
    <row r="43" ht="18.75" customHeight="1" spans="1:23">
      <c r="A43" s="127" t="s">
        <v>281</v>
      </c>
      <c r="B43" s="127" t="s">
        <v>310</v>
      </c>
      <c r="C43" s="21" t="s">
        <v>309</v>
      </c>
      <c r="D43" s="127" t="s">
        <v>71</v>
      </c>
      <c r="E43" s="127" t="s">
        <v>91</v>
      </c>
      <c r="F43" s="127" t="s">
        <v>92</v>
      </c>
      <c r="G43" s="127" t="s">
        <v>238</v>
      </c>
      <c r="H43" s="127" t="s">
        <v>239</v>
      </c>
      <c r="I43" s="23">
        <v>175000</v>
      </c>
      <c r="J43" s="23">
        <v>175000</v>
      </c>
      <c r="K43" s="23">
        <v>175000</v>
      </c>
      <c r="L43" s="23"/>
      <c r="M43" s="23"/>
      <c r="N43" s="23"/>
      <c r="O43" s="23"/>
      <c r="P43" s="23"/>
      <c r="Q43" s="23"/>
      <c r="R43" s="23"/>
      <c r="S43" s="23"/>
      <c r="T43" s="23"/>
      <c r="U43" s="23"/>
      <c r="V43" s="23"/>
      <c r="W43" s="23"/>
    </row>
    <row r="44" ht="18.75" customHeight="1" spans="1:23">
      <c r="A44" s="127" t="s">
        <v>281</v>
      </c>
      <c r="B44" s="127" t="s">
        <v>310</v>
      </c>
      <c r="C44" s="21" t="s">
        <v>309</v>
      </c>
      <c r="D44" s="127" t="s">
        <v>71</v>
      </c>
      <c r="E44" s="127" t="s">
        <v>91</v>
      </c>
      <c r="F44" s="127" t="s">
        <v>92</v>
      </c>
      <c r="G44" s="127" t="s">
        <v>296</v>
      </c>
      <c r="H44" s="127" t="s">
        <v>297</v>
      </c>
      <c r="I44" s="23">
        <v>100000</v>
      </c>
      <c r="J44" s="23">
        <v>100000</v>
      </c>
      <c r="K44" s="23">
        <v>100000</v>
      </c>
      <c r="L44" s="23"/>
      <c r="M44" s="23"/>
      <c r="N44" s="23"/>
      <c r="O44" s="23"/>
      <c r="P44" s="23"/>
      <c r="Q44" s="23"/>
      <c r="R44" s="23"/>
      <c r="S44" s="23"/>
      <c r="T44" s="23"/>
      <c r="U44" s="23"/>
      <c r="V44" s="23"/>
      <c r="W44" s="23"/>
    </row>
    <row r="45" ht="18.75" customHeight="1" spans="1:23">
      <c r="A45" s="127" t="s">
        <v>281</v>
      </c>
      <c r="B45" s="127" t="s">
        <v>310</v>
      </c>
      <c r="C45" s="21" t="s">
        <v>309</v>
      </c>
      <c r="D45" s="127" t="s">
        <v>71</v>
      </c>
      <c r="E45" s="127" t="s">
        <v>91</v>
      </c>
      <c r="F45" s="127" t="s">
        <v>92</v>
      </c>
      <c r="G45" s="127" t="s">
        <v>311</v>
      </c>
      <c r="H45" s="127" t="s">
        <v>312</v>
      </c>
      <c r="I45" s="23">
        <v>80000</v>
      </c>
      <c r="J45" s="23">
        <v>80000</v>
      </c>
      <c r="K45" s="23">
        <v>80000</v>
      </c>
      <c r="L45" s="23"/>
      <c r="M45" s="23"/>
      <c r="N45" s="23"/>
      <c r="O45" s="23"/>
      <c r="P45" s="23"/>
      <c r="Q45" s="23"/>
      <c r="R45" s="23"/>
      <c r="S45" s="23"/>
      <c r="T45" s="23"/>
      <c r="U45" s="23"/>
      <c r="V45" s="23"/>
      <c r="W45" s="23"/>
    </row>
    <row r="46" ht="18.75" customHeight="1" spans="1:23">
      <c r="A46" s="127" t="s">
        <v>281</v>
      </c>
      <c r="B46" s="127" t="s">
        <v>310</v>
      </c>
      <c r="C46" s="21" t="s">
        <v>309</v>
      </c>
      <c r="D46" s="127" t="s">
        <v>71</v>
      </c>
      <c r="E46" s="127" t="s">
        <v>91</v>
      </c>
      <c r="F46" s="127" t="s">
        <v>92</v>
      </c>
      <c r="G46" s="127" t="s">
        <v>283</v>
      </c>
      <c r="H46" s="127" t="s">
        <v>284</v>
      </c>
      <c r="I46" s="23">
        <v>200000</v>
      </c>
      <c r="J46" s="23">
        <v>200000</v>
      </c>
      <c r="K46" s="23">
        <v>200000</v>
      </c>
      <c r="L46" s="23"/>
      <c r="M46" s="23"/>
      <c r="N46" s="23"/>
      <c r="O46" s="23"/>
      <c r="P46" s="23"/>
      <c r="Q46" s="23"/>
      <c r="R46" s="23"/>
      <c r="S46" s="23"/>
      <c r="T46" s="23"/>
      <c r="U46" s="23"/>
      <c r="V46" s="23"/>
      <c r="W46" s="23"/>
    </row>
    <row r="47" ht="18.75" customHeight="1" spans="1:23">
      <c r="A47" s="127" t="s">
        <v>281</v>
      </c>
      <c r="B47" s="127" t="s">
        <v>310</v>
      </c>
      <c r="C47" s="21" t="s">
        <v>309</v>
      </c>
      <c r="D47" s="127" t="s">
        <v>71</v>
      </c>
      <c r="E47" s="127" t="s">
        <v>91</v>
      </c>
      <c r="F47" s="127" t="s">
        <v>92</v>
      </c>
      <c r="G47" s="127" t="s">
        <v>302</v>
      </c>
      <c r="H47" s="127" t="s">
        <v>303</v>
      </c>
      <c r="I47" s="23">
        <v>50000</v>
      </c>
      <c r="J47" s="23">
        <v>50000</v>
      </c>
      <c r="K47" s="23">
        <v>50000</v>
      </c>
      <c r="L47" s="23"/>
      <c r="M47" s="23"/>
      <c r="N47" s="23"/>
      <c r="O47" s="23"/>
      <c r="P47" s="23"/>
      <c r="Q47" s="23"/>
      <c r="R47" s="23"/>
      <c r="S47" s="23"/>
      <c r="T47" s="23"/>
      <c r="U47" s="23"/>
      <c r="V47" s="23"/>
      <c r="W47" s="23"/>
    </row>
    <row r="48" ht="18.75" customHeight="1" spans="1:23">
      <c r="A48" s="127" t="s">
        <v>281</v>
      </c>
      <c r="B48" s="127" t="s">
        <v>310</v>
      </c>
      <c r="C48" s="21" t="s">
        <v>309</v>
      </c>
      <c r="D48" s="127" t="s">
        <v>71</v>
      </c>
      <c r="E48" s="127" t="s">
        <v>91</v>
      </c>
      <c r="F48" s="127" t="s">
        <v>92</v>
      </c>
      <c r="G48" s="127" t="s">
        <v>257</v>
      </c>
      <c r="H48" s="127" t="s">
        <v>258</v>
      </c>
      <c r="I48" s="23">
        <v>125000</v>
      </c>
      <c r="J48" s="23">
        <v>125000</v>
      </c>
      <c r="K48" s="23">
        <v>125000</v>
      </c>
      <c r="L48" s="23"/>
      <c r="M48" s="23"/>
      <c r="N48" s="23"/>
      <c r="O48" s="23"/>
      <c r="P48" s="23"/>
      <c r="Q48" s="23"/>
      <c r="R48" s="23"/>
      <c r="S48" s="23"/>
      <c r="T48" s="23"/>
      <c r="U48" s="23"/>
      <c r="V48" s="23"/>
      <c r="W48" s="23"/>
    </row>
    <row r="49" ht="18.75" customHeight="1" spans="1:23">
      <c r="A49" s="25"/>
      <c r="B49" s="25"/>
      <c r="C49" s="21" t="s">
        <v>313</v>
      </c>
      <c r="D49" s="25"/>
      <c r="E49" s="25"/>
      <c r="F49" s="25"/>
      <c r="G49" s="25"/>
      <c r="H49" s="25"/>
      <c r="I49" s="23">
        <v>1000000</v>
      </c>
      <c r="J49" s="23">
        <v>1000000</v>
      </c>
      <c r="K49" s="23">
        <v>1000000</v>
      </c>
      <c r="L49" s="23"/>
      <c r="M49" s="23"/>
      <c r="N49" s="23"/>
      <c r="O49" s="23"/>
      <c r="P49" s="23"/>
      <c r="Q49" s="23"/>
      <c r="R49" s="23"/>
      <c r="S49" s="23"/>
      <c r="T49" s="23"/>
      <c r="U49" s="23"/>
      <c r="V49" s="23"/>
      <c r="W49" s="23"/>
    </row>
    <row r="50" ht="18.75" customHeight="1" spans="1:23">
      <c r="A50" s="127" t="s">
        <v>281</v>
      </c>
      <c r="B50" s="127" t="s">
        <v>314</v>
      </c>
      <c r="C50" s="21" t="s">
        <v>313</v>
      </c>
      <c r="D50" s="127" t="s">
        <v>71</v>
      </c>
      <c r="E50" s="127" t="s">
        <v>91</v>
      </c>
      <c r="F50" s="127" t="s">
        <v>92</v>
      </c>
      <c r="G50" s="127" t="s">
        <v>238</v>
      </c>
      <c r="H50" s="127" t="s">
        <v>239</v>
      </c>
      <c r="I50" s="23">
        <v>455000</v>
      </c>
      <c r="J50" s="23">
        <v>455000</v>
      </c>
      <c r="K50" s="23">
        <v>455000</v>
      </c>
      <c r="L50" s="23"/>
      <c r="M50" s="23"/>
      <c r="N50" s="23"/>
      <c r="O50" s="23"/>
      <c r="P50" s="23"/>
      <c r="Q50" s="23"/>
      <c r="R50" s="23"/>
      <c r="S50" s="23"/>
      <c r="T50" s="23"/>
      <c r="U50" s="23"/>
      <c r="V50" s="23"/>
      <c r="W50" s="23"/>
    </row>
    <row r="51" ht="18.75" customHeight="1" spans="1:23">
      <c r="A51" s="127" t="s">
        <v>281</v>
      </c>
      <c r="B51" s="127" t="s">
        <v>314</v>
      </c>
      <c r="C51" s="21" t="s">
        <v>313</v>
      </c>
      <c r="D51" s="127" t="s">
        <v>71</v>
      </c>
      <c r="E51" s="127" t="s">
        <v>91</v>
      </c>
      <c r="F51" s="127" t="s">
        <v>92</v>
      </c>
      <c r="G51" s="127" t="s">
        <v>287</v>
      </c>
      <c r="H51" s="127" t="s">
        <v>288</v>
      </c>
      <c r="I51" s="23">
        <v>477800</v>
      </c>
      <c r="J51" s="23">
        <v>477800</v>
      </c>
      <c r="K51" s="23">
        <v>477800</v>
      </c>
      <c r="L51" s="23"/>
      <c r="M51" s="23"/>
      <c r="N51" s="23"/>
      <c r="O51" s="23"/>
      <c r="P51" s="23"/>
      <c r="Q51" s="23"/>
      <c r="R51" s="23"/>
      <c r="S51" s="23"/>
      <c r="T51" s="23"/>
      <c r="U51" s="23"/>
      <c r="V51" s="23"/>
      <c r="W51" s="23"/>
    </row>
    <row r="52" ht="18.75" customHeight="1" spans="1:23">
      <c r="A52" s="127" t="s">
        <v>281</v>
      </c>
      <c r="B52" s="127" t="s">
        <v>314</v>
      </c>
      <c r="C52" s="21" t="s">
        <v>313</v>
      </c>
      <c r="D52" s="127" t="s">
        <v>71</v>
      </c>
      <c r="E52" s="127" t="s">
        <v>91</v>
      </c>
      <c r="F52" s="127" t="s">
        <v>92</v>
      </c>
      <c r="G52" s="127" t="s">
        <v>315</v>
      </c>
      <c r="H52" s="127" t="s">
        <v>316</v>
      </c>
      <c r="I52" s="23">
        <v>67200</v>
      </c>
      <c r="J52" s="23">
        <v>67200</v>
      </c>
      <c r="K52" s="23">
        <v>67200</v>
      </c>
      <c r="L52" s="23"/>
      <c r="M52" s="23"/>
      <c r="N52" s="23"/>
      <c r="O52" s="23"/>
      <c r="P52" s="23"/>
      <c r="Q52" s="23"/>
      <c r="R52" s="23"/>
      <c r="S52" s="23"/>
      <c r="T52" s="23"/>
      <c r="U52" s="23"/>
      <c r="V52" s="23"/>
      <c r="W52" s="23"/>
    </row>
    <row r="53" ht="18.75" customHeight="1" spans="1:23">
      <c r="A53" s="25"/>
      <c r="B53" s="25"/>
      <c r="C53" s="21" t="s">
        <v>317</v>
      </c>
      <c r="D53" s="25"/>
      <c r="E53" s="25"/>
      <c r="F53" s="25"/>
      <c r="G53" s="25"/>
      <c r="H53" s="25"/>
      <c r="I53" s="23">
        <v>40000</v>
      </c>
      <c r="J53" s="23">
        <v>40000</v>
      </c>
      <c r="K53" s="23">
        <v>40000</v>
      </c>
      <c r="L53" s="23"/>
      <c r="M53" s="23"/>
      <c r="N53" s="23"/>
      <c r="O53" s="23"/>
      <c r="P53" s="23"/>
      <c r="Q53" s="23"/>
      <c r="R53" s="23"/>
      <c r="S53" s="23"/>
      <c r="T53" s="23"/>
      <c r="U53" s="23"/>
      <c r="V53" s="23"/>
      <c r="W53" s="23"/>
    </row>
    <row r="54" ht="18.75" customHeight="1" spans="1:23">
      <c r="A54" s="127" t="s">
        <v>281</v>
      </c>
      <c r="B54" s="127" t="s">
        <v>318</v>
      </c>
      <c r="C54" s="21" t="s">
        <v>317</v>
      </c>
      <c r="D54" s="127" t="s">
        <v>71</v>
      </c>
      <c r="E54" s="127" t="s">
        <v>91</v>
      </c>
      <c r="F54" s="127" t="s">
        <v>92</v>
      </c>
      <c r="G54" s="127" t="s">
        <v>271</v>
      </c>
      <c r="H54" s="127" t="s">
        <v>272</v>
      </c>
      <c r="I54" s="23">
        <v>40000</v>
      </c>
      <c r="J54" s="23">
        <v>40000</v>
      </c>
      <c r="K54" s="23">
        <v>40000</v>
      </c>
      <c r="L54" s="23"/>
      <c r="M54" s="23"/>
      <c r="N54" s="23"/>
      <c r="O54" s="23"/>
      <c r="P54" s="23"/>
      <c r="Q54" s="23"/>
      <c r="R54" s="23"/>
      <c r="S54" s="23"/>
      <c r="T54" s="23"/>
      <c r="U54" s="23"/>
      <c r="V54" s="23"/>
      <c r="W54" s="23"/>
    </row>
    <row r="55" ht="18.75" customHeight="1" spans="1:23">
      <c r="A55" s="25"/>
      <c r="B55" s="25"/>
      <c r="C55" s="21" t="s">
        <v>319</v>
      </c>
      <c r="D55" s="25"/>
      <c r="E55" s="25"/>
      <c r="F55" s="25"/>
      <c r="G55" s="25"/>
      <c r="H55" s="25"/>
      <c r="I55" s="23">
        <v>5324700</v>
      </c>
      <c r="J55" s="23">
        <v>5324700</v>
      </c>
      <c r="K55" s="23">
        <v>5324700</v>
      </c>
      <c r="L55" s="23"/>
      <c r="M55" s="23"/>
      <c r="N55" s="23"/>
      <c r="O55" s="23"/>
      <c r="P55" s="23"/>
      <c r="Q55" s="23"/>
      <c r="R55" s="23"/>
      <c r="S55" s="23"/>
      <c r="T55" s="23"/>
      <c r="U55" s="23"/>
      <c r="V55" s="23"/>
      <c r="W55" s="23"/>
    </row>
    <row r="56" ht="18.75" customHeight="1" spans="1:23">
      <c r="A56" s="127" t="s">
        <v>281</v>
      </c>
      <c r="B56" s="127" t="s">
        <v>320</v>
      </c>
      <c r="C56" s="21" t="s">
        <v>319</v>
      </c>
      <c r="D56" s="127" t="s">
        <v>71</v>
      </c>
      <c r="E56" s="127" t="s">
        <v>91</v>
      </c>
      <c r="F56" s="127" t="s">
        <v>92</v>
      </c>
      <c r="G56" s="127" t="s">
        <v>238</v>
      </c>
      <c r="H56" s="127" t="s">
        <v>239</v>
      </c>
      <c r="I56" s="23">
        <v>70000</v>
      </c>
      <c r="J56" s="23">
        <v>70000</v>
      </c>
      <c r="K56" s="23">
        <v>70000</v>
      </c>
      <c r="L56" s="23"/>
      <c r="M56" s="23"/>
      <c r="N56" s="23"/>
      <c r="O56" s="23"/>
      <c r="P56" s="23"/>
      <c r="Q56" s="23"/>
      <c r="R56" s="23"/>
      <c r="S56" s="23"/>
      <c r="T56" s="23"/>
      <c r="U56" s="23"/>
      <c r="V56" s="23"/>
      <c r="W56" s="23"/>
    </row>
    <row r="57" ht="18.75" customHeight="1" spans="1:23">
      <c r="A57" s="127" t="s">
        <v>281</v>
      </c>
      <c r="B57" s="127" t="s">
        <v>320</v>
      </c>
      <c r="C57" s="21" t="s">
        <v>319</v>
      </c>
      <c r="D57" s="127" t="s">
        <v>71</v>
      </c>
      <c r="E57" s="127" t="s">
        <v>91</v>
      </c>
      <c r="F57" s="127" t="s">
        <v>92</v>
      </c>
      <c r="G57" s="127" t="s">
        <v>283</v>
      </c>
      <c r="H57" s="127" t="s">
        <v>284</v>
      </c>
      <c r="I57" s="23">
        <v>50000</v>
      </c>
      <c r="J57" s="23">
        <v>50000</v>
      </c>
      <c r="K57" s="23">
        <v>50000</v>
      </c>
      <c r="L57" s="23"/>
      <c r="M57" s="23"/>
      <c r="N57" s="23"/>
      <c r="O57" s="23"/>
      <c r="P57" s="23"/>
      <c r="Q57" s="23"/>
      <c r="R57" s="23"/>
      <c r="S57" s="23"/>
      <c r="T57" s="23"/>
      <c r="U57" s="23"/>
      <c r="V57" s="23"/>
      <c r="W57" s="23"/>
    </row>
    <row r="58" ht="18.75" customHeight="1" spans="1:23">
      <c r="A58" s="127" t="s">
        <v>281</v>
      </c>
      <c r="B58" s="127" t="s">
        <v>320</v>
      </c>
      <c r="C58" s="21" t="s">
        <v>319</v>
      </c>
      <c r="D58" s="127" t="s">
        <v>71</v>
      </c>
      <c r="E58" s="127" t="s">
        <v>91</v>
      </c>
      <c r="F58" s="127" t="s">
        <v>92</v>
      </c>
      <c r="G58" s="127" t="s">
        <v>257</v>
      </c>
      <c r="H58" s="127" t="s">
        <v>258</v>
      </c>
      <c r="I58" s="23">
        <v>100000</v>
      </c>
      <c r="J58" s="23">
        <v>100000</v>
      </c>
      <c r="K58" s="23">
        <v>100000</v>
      </c>
      <c r="L58" s="23"/>
      <c r="M58" s="23"/>
      <c r="N58" s="23"/>
      <c r="O58" s="23"/>
      <c r="P58" s="23"/>
      <c r="Q58" s="23"/>
      <c r="R58" s="23"/>
      <c r="S58" s="23"/>
      <c r="T58" s="23"/>
      <c r="U58" s="23"/>
      <c r="V58" s="23"/>
      <c r="W58" s="23"/>
    </row>
    <row r="59" ht="18.75" customHeight="1" spans="1:23">
      <c r="A59" s="127" t="s">
        <v>281</v>
      </c>
      <c r="B59" s="127" t="s">
        <v>320</v>
      </c>
      <c r="C59" s="21" t="s">
        <v>319</v>
      </c>
      <c r="D59" s="127" t="s">
        <v>71</v>
      </c>
      <c r="E59" s="127" t="s">
        <v>91</v>
      </c>
      <c r="F59" s="127" t="s">
        <v>92</v>
      </c>
      <c r="G59" s="127" t="s">
        <v>271</v>
      </c>
      <c r="H59" s="127" t="s">
        <v>272</v>
      </c>
      <c r="I59" s="23">
        <v>5104700</v>
      </c>
      <c r="J59" s="23">
        <v>5104700</v>
      </c>
      <c r="K59" s="23">
        <v>5104700</v>
      </c>
      <c r="L59" s="23"/>
      <c r="M59" s="23"/>
      <c r="N59" s="23"/>
      <c r="O59" s="23"/>
      <c r="P59" s="23"/>
      <c r="Q59" s="23"/>
      <c r="R59" s="23"/>
      <c r="S59" s="23"/>
      <c r="T59" s="23"/>
      <c r="U59" s="23"/>
      <c r="V59" s="23"/>
      <c r="W59" s="23"/>
    </row>
    <row r="60" ht="18.75" customHeight="1" spans="1:23">
      <c r="A60" s="35" t="s">
        <v>125</v>
      </c>
      <c r="B60" s="36"/>
      <c r="C60" s="36"/>
      <c r="D60" s="36"/>
      <c r="E60" s="36"/>
      <c r="F60" s="36"/>
      <c r="G60" s="36"/>
      <c r="H60" s="37"/>
      <c r="I60" s="23">
        <v>12572700</v>
      </c>
      <c r="J60" s="23">
        <v>12572700</v>
      </c>
      <c r="K60" s="23">
        <v>12572700</v>
      </c>
      <c r="L60" s="23"/>
      <c r="M60" s="23"/>
      <c r="N60" s="23"/>
      <c r="O60" s="23"/>
      <c r="P60" s="23"/>
      <c r="Q60" s="23"/>
      <c r="R60" s="23"/>
      <c r="S60" s="23"/>
      <c r="T60" s="23"/>
      <c r="U60" s="23"/>
      <c r="V60" s="23"/>
      <c r="W60" s="23"/>
    </row>
  </sheetData>
  <mergeCells count="28">
    <mergeCell ref="A2:W2"/>
    <mergeCell ref="A3:H3"/>
    <mergeCell ref="J4:M4"/>
    <mergeCell ref="N4:P4"/>
    <mergeCell ref="R4:W4"/>
    <mergeCell ref="A60:H6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4"/>
  <sheetViews>
    <sheetView showZeros="0" tabSelected="1" topLeftCell="A17" workbookViewId="0">
      <selection activeCell="F31" sqref="F3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94" t="s">
        <v>321</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"单位名称："&amp;"中国共产党临沧市委员会组织部"</f>
        <v>单位名称：中国共产党临沧市委员会组织部</v>
      </c>
      <c r="B3" s="3"/>
      <c r="C3" s="3"/>
      <c r="D3" s="3"/>
      <c r="E3" s="3"/>
      <c r="F3" s="53"/>
      <c r="G3" s="3"/>
      <c r="H3" s="53"/>
    </row>
    <row r="4" ht="18.75" customHeight="1" spans="1:10">
      <c r="A4" s="46" t="s">
        <v>322</v>
      </c>
      <c r="B4" s="46" t="s">
        <v>323</v>
      </c>
      <c r="C4" s="46" t="s">
        <v>324</v>
      </c>
      <c r="D4" s="46" t="s">
        <v>325</v>
      </c>
      <c r="E4" s="46" t="s">
        <v>326</v>
      </c>
      <c r="F4" s="54" t="s">
        <v>327</v>
      </c>
      <c r="G4" s="46" t="s">
        <v>328</v>
      </c>
      <c r="H4" s="54" t="s">
        <v>329</v>
      </c>
      <c r="I4" s="54" t="s">
        <v>330</v>
      </c>
      <c r="J4" s="46" t="s">
        <v>331</v>
      </c>
    </row>
    <row r="5" ht="18.75" customHeight="1" spans="1:10">
      <c r="A5" s="125">
        <v>1</v>
      </c>
      <c r="B5" s="125">
        <v>2</v>
      </c>
      <c r="C5" s="125">
        <v>3</v>
      </c>
      <c r="D5" s="125">
        <v>4</v>
      </c>
      <c r="E5" s="125">
        <v>5</v>
      </c>
      <c r="F5" s="125">
        <v>6</v>
      </c>
      <c r="G5" s="125">
        <v>7</v>
      </c>
      <c r="H5" s="125">
        <v>8</v>
      </c>
      <c r="I5" s="125">
        <v>9</v>
      </c>
      <c r="J5" s="125">
        <v>10</v>
      </c>
    </row>
    <row r="6" ht="18.75" customHeight="1" spans="1:10">
      <c r="A6" s="34" t="s">
        <v>71</v>
      </c>
      <c r="B6" s="47"/>
      <c r="C6" s="47"/>
      <c r="D6" s="47"/>
      <c r="E6" s="55"/>
      <c r="F6" s="56"/>
      <c r="G6" s="55"/>
      <c r="H6" s="56"/>
      <c r="I6" s="56"/>
      <c r="J6" s="55"/>
    </row>
    <row r="7" ht="18.75" customHeight="1" spans="1:10">
      <c r="A7" s="49" t="s">
        <v>71</v>
      </c>
      <c r="B7" s="21"/>
      <c r="C7" s="21"/>
      <c r="D7" s="21"/>
      <c r="E7" s="34"/>
      <c r="F7" s="21"/>
      <c r="G7" s="34"/>
      <c r="H7" s="21"/>
      <c r="I7" s="21"/>
      <c r="J7" s="34"/>
    </row>
    <row r="8" ht="18.75" customHeight="1" spans="1:10">
      <c r="A8" s="221" t="s">
        <v>291</v>
      </c>
      <c r="B8" s="21" t="s">
        <v>332</v>
      </c>
      <c r="C8" s="21" t="s">
        <v>333</v>
      </c>
      <c r="D8" s="21" t="s">
        <v>334</v>
      </c>
      <c r="E8" s="34" t="s">
        <v>335</v>
      </c>
      <c r="F8" s="21" t="s">
        <v>336</v>
      </c>
      <c r="G8" s="34" t="s">
        <v>169</v>
      </c>
      <c r="H8" s="21" t="s">
        <v>337</v>
      </c>
      <c r="I8" s="21" t="s">
        <v>338</v>
      </c>
      <c r="J8" s="34" t="s">
        <v>339</v>
      </c>
    </row>
    <row r="9" ht="18.75" customHeight="1" spans="1:10">
      <c r="A9" s="221" t="s">
        <v>291</v>
      </c>
      <c r="B9" s="21" t="s">
        <v>332</v>
      </c>
      <c r="C9" s="21" t="s">
        <v>333</v>
      </c>
      <c r="D9" s="21" t="s">
        <v>334</v>
      </c>
      <c r="E9" s="34" t="s">
        <v>340</v>
      </c>
      <c r="F9" s="21" t="s">
        <v>341</v>
      </c>
      <c r="G9" s="34" t="s">
        <v>169</v>
      </c>
      <c r="H9" s="21" t="s">
        <v>342</v>
      </c>
      <c r="I9" s="21" t="s">
        <v>338</v>
      </c>
      <c r="J9" s="34" t="s">
        <v>343</v>
      </c>
    </row>
    <row r="10" ht="18.75" customHeight="1" spans="1:10">
      <c r="A10" s="221" t="s">
        <v>291</v>
      </c>
      <c r="B10" s="21" t="s">
        <v>332</v>
      </c>
      <c r="C10" s="21" t="s">
        <v>333</v>
      </c>
      <c r="D10" s="21" t="s">
        <v>344</v>
      </c>
      <c r="E10" s="34" t="s">
        <v>345</v>
      </c>
      <c r="F10" s="21" t="s">
        <v>341</v>
      </c>
      <c r="G10" s="34" t="s">
        <v>346</v>
      </c>
      <c r="H10" s="21" t="s">
        <v>347</v>
      </c>
      <c r="I10" s="21" t="s">
        <v>338</v>
      </c>
      <c r="J10" s="34" t="s">
        <v>348</v>
      </c>
    </row>
    <row r="11" ht="18.75" customHeight="1" spans="1:10">
      <c r="A11" s="221" t="s">
        <v>291</v>
      </c>
      <c r="B11" s="21" t="s">
        <v>332</v>
      </c>
      <c r="C11" s="21" t="s">
        <v>349</v>
      </c>
      <c r="D11" s="21" t="s">
        <v>350</v>
      </c>
      <c r="E11" s="34" t="s">
        <v>351</v>
      </c>
      <c r="F11" s="21" t="s">
        <v>336</v>
      </c>
      <c r="G11" s="34" t="s">
        <v>352</v>
      </c>
      <c r="H11" s="21" t="s">
        <v>353</v>
      </c>
      <c r="I11" s="21" t="s">
        <v>354</v>
      </c>
      <c r="J11" s="34" t="s">
        <v>355</v>
      </c>
    </row>
    <row r="12" ht="18.75" customHeight="1" spans="1:10">
      <c r="A12" s="221" t="s">
        <v>291</v>
      </c>
      <c r="B12" s="21" t="s">
        <v>332</v>
      </c>
      <c r="C12" s="21" t="s">
        <v>356</v>
      </c>
      <c r="D12" s="21" t="s">
        <v>357</v>
      </c>
      <c r="E12" s="34" t="s">
        <v>357</v>
      </c>
      <c r="F12" s="21" t="s">
        <v>341</v>
      </c>
      <c r="G12" s="34" t="s">
        <v>358</v>
      </c>
      <c r="H12" s="21" t="s">
        <v>359</v>
      </c>
      <c r="I12" s="21" t="s">
        <v>338</v>
      </c>
      <c r="J12" s="34" t="s">
        <v>360</v>
      </c>
    </row>
    <row r="13" ht="18.75" customHeight="1" spans="1:10">
      <c r="A13" s="221" t="s">
        <v>319</v>
      </c>
      <c r="B13" s="21" t="s">
        <v>361</v>
      </c>
      <c r="C13" s="21" t="s">
        <v>333</v>
      </c>
      <c r="D13" s="21" t="s">
        <v>334</v>
      </c>
      <c r="E13" s="34" t="s">
        <v>362</v>
      </c>
      <c r="F13" s="21" t="s">
        <v>341</v>
      </c>
      <c r="G13" s="34" t="s">
        <v>363</v>
      </c>
      <c r="H13" s="21" t="s">
        <v>364</v>
      </c>
      <c r="I13" s="21" t="s">
        <v>338</v>
      </c>
      <c r="J13" s="34" t="s">
        <v>365</v>
      </c>
    </row>
    <row r="14" ht="18.75" customHeight="1" spans="1:10">
      <c r="A14" s="221" t="s">
        <v>319</v>
      </c>
      <c r="B14" s="21" t="s">
        <v>361</v>
      </c>
      <c r="C14" s="21" t="s">
        <v>333</v>
      </c>
      <c r="D14" s="21" t="s">
        <v>334</v>
      </c>
      <c r="E14" s="34" t="s">
        <v>366</v>
      </c>
      <c r="F14" s="21" t="s">
        <v>341</v>
      </c>
      <c r="G14" s="34" t="s">
        <v>170</v>
      </c>
      <c r="H14" s="21" t="s">
        <v>367</v>
      </c>
      <c r="I14" s="21" t="s">
        <v>338</v>
      </c>
      <c r="J14" s="34" t="s">
        <v>368</v>
      </c>
    </row>
    <row r="15" ht="18.75" customHeight="1" spans="1:10">
      <c r="A15" s="221" t="s">
        <v>319</v>
      </c>
      <c r="B15" s="21" t="s">
        <v>361</v>
      </c>
      <c r="C15" s="21" t="s">
        <v>333</v>
      </c>
      <c r="D15" s="21" t="s">
        <v>369</v>
      </c>
      <c r="E15" s="34" t="s">
        <v>370</v>
      </c>
      <c r="F15" s="21" t="s">
        <v>336</v>
      </c>
      <c r="G15" s="34" t="s">
        <v>371</v>
      </c>
      <c r="H15" s="21" t="s">
        <v>359</v>
      </c>
      <c r="I15" s="21" t="s">
        <v>338</v>
      </c>
      <c r="J15" s="34" t="s">
        <v>372</v>
      </c>
    </row>
    <row r="16" ht="18.75" customHeight="1" spans="1:10">
      <c r="A16" s="221" t="s">
        <v>319</v>
      </c>
      <c r="B16" s="21" t="s">
        <v>361</v>
      </c>
      <c r="C16" s="21" t="s">
        <v>333</v>
      </c>
      <c r="D16" s="21" t="s">
        <v>369</v>
      </c>
      <c r="E16" s="34" t="s">
        <v>373</v>
      </c>
      <c r="F16" s="21" t="s">
        <v>336</v>
      </c>
      <c r="G16" s="34" t="s">
        <v>371</v>
      </c>
      <c r="H16" s="21" t="s">
        <v>359</v>
      </c>
      <c r="I16" s="21" t="s">
        <v>338</v>
      </c>
      <c r="J16" s="34" t="s">
        <v>374</v>
      </c>
    </row>
    <row r="17" ht="18.75" customHeight="1" spans="1:10">
      <c r="A17" s="221" t="s">
        <v>319</v>
      </c>
      <c r="B17" s="21" t="s">
        <v>361</v>
      </c>
      <c r="C17" s="21" t="s">
        <v>333</v>
      </c>
      <c r="D17" s="21" t="s">
        <v>369</v>
      </c>
      <c r="E17" s="34" t="s">
        <v>375</v>
      </c>
      <c r="F17" s="21" t="s">
        <v>341</v>
      </c>
      <c r="G17" s="34" t="s">
        <v>371</v>
      </c>
      <c r="H17" s="21" t="s">
        <v>359</v>
      </c>
      <c r="I17" s="21" t="s">
        <v>338</v>
      </c>
      <c r="J17" s="34" t="s">
        <v>376</v>
      </c>
    </row>
    <row r="18" ht="18.75" customHeight="1" spans="1:10">
      <c r="A18" s="221" t="s">
        <v>319</v>
      </c>
      <c r="B18" s="21" t="s">
        <v>361</v>
      </c>
      <c r="C18" s="21" t="s">
        <v>349</v>
      </c>
      <c r="D18" s="21" t="s">
        <v>350</v>
      </c>
      <c r="E18" s="34" t="s">
        <v>377</v>
      </c>
      <c r="F18" s="21" t="s">
        <v>341</v>
      </c>
      <c r="G18" s="34" t="s">
        <v>371</v>
      </c>
      <c r="H18" s="21" t="s">
        <v>359</v>
      </c>
      <c r="I18" s="21" t="s">
        <v>338</v>
      </c>
      <c r="J18" s="34" t="s">
        <v>378</v>
      </c>
    </row>
    <row r="19" ht="18.75" customHeight="1" spans="1:10">
      <c r="A19" s="221" t="s">
        <v>319</v>
      </c>
      <c r="B19" s="21" t="s">
        <v>361</v>
      </c>
      <c r="C19" s="21" t="s">
        <v>349</v>
      </c>
      <c r="D19" s="21" t="s">
        <v>350</v>
      </c>
      <c r="E19" s="34" t="s">
        <v>379</v>
      </c>
      <c r="F19" s="21" t="s">
        <v>336</v>
      </c>
      <c r="G19" s="34" t="s">
        <v>352</v>
      </c>
      <c r="H19" s="21"/>
      <c r="I19" s="21" t="s">
        <v>354</v>
      </c>
      <c r="J19" s="34" t="s">
        <v>380</v>
      </c>
    </row>
    <row r="20" ht="18.75" customHeight="1" spans="1:10">
      <c r="A20" s="221" t="s">
        <v>319</v>
      </c>
      <c r="B20" s="21" t="s">
        <v>361</v>
      </c>
      <c r="C20" s="21" t="s">
        <v>356</v>
      </c>
      <c r="D20" s="21" t="s">
        <v>357</v>
      </c>
      <c r="E20" s="34" t="s">
        <v>381</v>
      </c>
      <c r="F20" s="21" t="s">
        <v>341</v>
      </c>
      <c r="G20" s="34" t="s">
        <v>358</v>
      </c>
      <c r="H20" s="21" t="s">
        <v>359</v>
      </c>
      <c r="I20" s="21" t="s">
        <v>338</v>
      </c>
      <c r="J20" s="34" t="s">
        <v>382</v>
      </c>
    </row>
    <row r="21" ht="18.75" customHeight="1" spans="1:10">
      <c r="A21" s="221" t="s">
        <v>280</v>
      </c>
      <c r="B21" s="21" t="s">
        <v>383</v>
      </c>
      <c r="C21" s="21" t="s">
        <v>333</v>
      </c>
      <c r="D21" s="21" t="s">
        <v>369</v>
      </c>
      <c r="E21" s="34" t="s">
        <v>384</v>
      </c>
      <c r="F21" s="21" t="s">
        <v>385</v>
      </c>
      <c r="G21" s="34" t="s">
        <v>386</v>
      </c>
      <c r="H21" s="21" t="s">
        <v>359</v>
      </c>
      <c r="I21" s="21" t="s">
        <v>338</v>
      </c>
      <c r="J21" s="34" t="s">
        <v>387</v>
      </c>
    </row>
    <row r="22" ht="18.75" customHeight="1" spans="1:10">
      <c r="A22" s="221" t="s">
        <v>280</v>
      </c>
      <c r="B22" s="21" t="s">
        <v>383</v>
      </c>
      <c r="C22" s="21" t="s">
        <v>333</v>
      </c>
      <c r="D22" s="21" t="s">
        <v>369</v>
      </c>
      <c r="E22" s="34" t="s">
        <v>388</v>
      </c>
      <c r="F22" s="21" t="s">
        <v>336</v>
      </c>
      <c r="G22" s="34" t="s">
        <v>371</v>
      </c>
      <c r="H22" s="21" t="s">
        <v>359</v>
      </c>
      <c r="I22" s="21" t="s">
        <v>338</v>
      </c>
      <c r="J22" s="34" t="s">
        <v>389</v>
      </c>
    </row>
    <row r="23" ht="18.75" customHeight="1" spans="1:10">
      <c r="A23" s="221" t="s">
        <v>280</v>
      </c>
      <c r="B23" s="21" t="s">
        <v>383</v>
      </c>
      <c r="C23" s="21" t="s">
        <v>349</v>
      </c>
      <c r="D23" s="21" t="s">
        <v>350</v>
      </c>
      <c r="E23" s="34" t="s">
        <v>390</v>
      </c>
      <c r="F23" s="21" t="s">
        <v>341</v>
      </c>
      <c r="G23" s="34" t="s">
        <v>391</v>
      </c>
      <c r="H23" s="21" t="s">
        <v>392</v>
      </c>
      <c r="I23" s="21" t="s">
        <v>338</v>
      </c>
      <c r="J23" s="34" t="s">
        <v>393</v>
      </c>
    </row>
    <row r="24" ht="18.75" customHeight="1" spans="1:10">
      <c r="A24" s="221" t="s">
        <v>280</v>
      </c>
      <c r="B24" s="21" t="s">
        <v>383</v>
      </c>
      <c r="C24" s="21" t="s">
        <v>349</v>
      </c>
      <c r="D24" s="21" t="s">
        <v>394</v>
      </c>
      <c r="E24" s="34" t="s">
        <v>395</v>
      </c>
      <c r="F24" s="21" t="s">
        <v>341</v>
      </c>
      <c r="G24" s="34" t="s">
        <v>386</v>
      </c>
      <c r="H24" s="21" t="s">
        <v>396</v>
      </c>
      <c r="I24" s="21" t="s">
        <v>338</v>
      </c>
      <c r="J24" s="34" t="s">
        <v>397</v>
      </c>
    </row>
    <row r="25" ht="18.75" customHeight="1" spans="1:10">
      <c r="A25" s="221" t="s">
        <v>280</v>
      </c>
      <c r="B25" s="21" t="s">
        <v>383</v>
      </c>
      <c r="C25" s="21" t="s">
        <v>356</v>
      </c>
      <c r="D25" s="21" t="s">
        <v>357</v>
      </c>
      <c r="E25" s="34" t="s">
        <v>398</v>
      </c>
      <c r="F25" s="21" t="s">
        <v>341</v>
      </c>
      <c r="G25" s="34" t="s">
        <v>399</v>
      </c>
      <c r="H25" s="21" t="s">
        <v>359</v>
      </c>
      <c r="I25" s="21" t="s">
        <v>338</v>
      </c>
      <c r="J25" s="34" t="s">
        <v>400</v>
      </c>
    </row>
    <row r="26" ht="18.75" customHeight="1" spans="1:10">
      <c r="A26" s="221" t="s">
        <v>298</v>
      </c>
      <c r="B26" s="21" t="s">
        <v>401</v>
      </c>
      <c r="C26" s="21" t="s">
        <v>333</v>
      </c>
      <c r="D26" s="21" t="s">
        <v>334</v>
      </c>
      <c r="E26" s="34" t="s">
        <v>362</v>
      </c>
      <c r="F26" s="21" t="s">
        <v>341</v>
      </c>
      <c r="G26" s="34" t="s">
        <v>402</v>
      </c>
      <c r="H26" s="21" t="s">
        <v>337</v>
      </c>
      <c r="I26" s="21" t="s">
        <v>338</v>
      </c>
      <c r="J26" s="34" t="s">
        <v>403</v>
      </c>
    </row>
    <row r="27" ht="18.75" customHeight="1" spans="1:10">
      <c r="A27" s="221" t="s">
        <v>298</v>
      </c>
      <c r="B27" s="21" t="s">
        <v>401</v>
      </c>
      <c r="C27" s="21" t="s">
        <v>333</v>
      </c>
      <c r="D27" s="21" t="s">
        <v>369</v>
      </c>
      <c r="E27" s="34" t="s">
        <v>404</v>
      </c>
      <c r="F27" s="21" t="s">
        <v>341</v>
      </c>
      <c r="G27" s="34" t="s">
        <v>371</v>
      </c>
      <c r="H27" s="21" t="s">
        <v>359</v>
      </c>
      <c r="I27" s="21" t="s">
        <v>338</v>
      </c>
      <c r="J27" s="34" t="s">
        <v>405</v>
      </c>
    </row>
    <row r="28" ht="18.75" customHeight="1" spans="1:10">
      <c r="A28" s="221" t="s">
        <v>298</v>
      </c>
      <c r="B28" s="21" t="s">
        <v>401</v>
      </c>
      <c r="C28" s="21" t="s">
        <v>349</v>
      </c>
      <c r="D28" s="21" t="s">
        <v>350</v>
      </c>
      <c r="E28" s="34" t="s">
        <v>377</v>
      </c>
      <c r="F28" s="21" t="s">
        <v>341</v>
      </c>
      <c r="G28" s="34" t="s">
        <v>371</v>
      </c>
      <c r="H28" s="21" t="s">
        <v>359</v>
      </c>
      <c r="I28" s="21" t="s">
        <v>338</v>
      </c>
      <c r="J28" s="34" t="s">
        <v>406</v>
      </c>
    </row>
    <row r="29" ht="18.75" customHeight="1" spans="1:10">
      <c r="A29" s="221" t="s">
        <v>298</v>
      </c>
      <c r="B29" s="21" t="s">
        <v>401</v>
      </c>
      <c r="C29" s="21" t="s">
        <v>356</v>
      </c>
      <c r="D29" s="21" t="s">
        <v>357</v>
      </c>
      <c r="E29" s="34" t="s">
        <v>357</v>
      </c>
      <c r="F29" s="21" t="s">
        <v>341</v>
      </c>
      <c r="G29" s="34" t="s">
        <v>358</v>
      </c>
      <c r="H29" s="21" t="s">
        <v>359</v>
      </c>
      <c r="I29" s="21" t="s">
        <v>338</v>
      </c>
      <c r="J29" s="34" t="s">
        <v>407</v>
      </c>
    </row>
    <row r="30" ht="18.75" customHeight="1" spans="1:10">
      <c r="A30" s="221" t="s">
        <v>293</v>
      </c>
      <c r="B30" s="21" t="s">
        <v>401</v>
      </c>
      <c r="C30" s="21" t="s">
        <v>333</v>
      </c>
      <c r="D30" s="21" t="s">
        <v>334</v>
      </c>
      <c r="E30" s="34" t="s">
        <v>362</v>
      </c>
      <c r="F30" s="21" t="s">
        <v>336</v>
      </c>
      <c r="G30" s="34" t="s">
        <v>408</v>
      </c>
      <c r="H30" s="21" t="s">
        <v>364</v>
      </c>
      <c r="I30" s="21" t="s">
        <v>338</v>
      </c>
      <c r="J30" s="34" t="s">
        <v>403</v>
      </c>
    </row>
    <row r="31" ht="18.75" customHeight="1" spans="1:10">
      <c r="A31" s="221" t="s">
        <v>293</v>
      </c>
      <c r="B31" s="21" t="s">
        <v>401</v>
      </c>
      <c r="C31" s="21" t="s">
        <v>333</v>
      </c>
      <c r="D31" s="21" t="s">
        <v>369</v>
      </c>
      <c r="E31" s="34" t="s">
        <v>404</v>
      </c>
      <c r="F31" s="21" t="s">
        <v>341</v>
      </c>
      <c r="G31" s="34" t="s">
        <v>371</v>
      </c>
      <c r="H31" s="21" t="s">
        <v>359</v>
      </c>
      <c r="I31" s="21" t="s">
        <v>338</v>
      </c>
      <c r="J31" s="34" t="s">
        <v>405</v>
      </c>
    </row>
    <row r="32" ht="18.75" customHeight="1" spans="1:10">
      <c r="A32" s="221" t="s">
        <v>293</v>
      </c>
      <c r="B32" s="21" t="s">
        <v>401</v>
      </c>
      <c r="C32" s="21" t="s">
        <v>333</v>
      </c>
      <c r="D32" s="21" t="s">
        <v>409</v>
      </c>
      <c r="E32" s="34" t="s">
        <v>410</v>
      </c>
      <c r="F32" s="21" t="s">
        <v>336</v>
      </c>
      <c r="G32" s="34" t="s">
        <v>371</v>
      </c>
      <c r="H32" s="21" t="s">
        <v>359</v>
      </c>
      <c r="I32" s="21" t="s">
        <v>338</v>
      </c>
      <c r="J32" s="34" t="s">
        <v>411</v>
      </c>
    </row>
    <row r="33" ht="18.75" customHeight="1" spans="1:10">
      <c r="A33" s="221" t="s">
        <v>293</v>
      </c>
      <c r="B33" s="21" t="s">
        <v>401</v>
      </c>
      <c r="C33" s="21" t="s">
        <v>349</v>
      </c>
      <c r="D33" s="21" t="s">
        <v>350</v>
      </c>
      <c r="E33" s="34" t="s">
        <v>377</v>
      </c>
      <c r="F33" s="21" t="s">
        <v>341</v>
      </c>
      <c r="G33" s="34" t="s">
        <v>371</v>
      </c>
      <c r="H33" s="21" t="s">
        <v>359</v>
      </c>
      <c r="I33" s="21" t="s">
        <v>338</v>
      </c>
      <c r="J33" s="34" t="s">
        <v>406</v>
      </c>
    </row>
    <row r="34" ht="18.75" customHeight="1" spans="1:10">
      <c r="A34" s="221" t="s">
        <v>293</v>
      </c>
      <c r="B34" s="21" t="s">
        <v>401</v>
      </c>
      <c r="C34" s="21" t="s">
        <v>356</v>
      </c>
      <c r="D34" s="21" t="s">
        <v>357</v>
      </c>
      <c r="E34" s="34" t="s">
        <v>381</v>
      </c>
      <c r="F34" s="21" t="s">
        <v>341</v>
      </c>
      <c r="G34" s="34" t="s">
        <v>358</v>
      </c>
      <c r="H34" s="21" t="s">
        <v>359</v>
      </c>
      <c r="I34" s="21" t="s">
        <v>338</v>
      </c>
      <c r="J34" s="34" t="s">
        <v>407</v>
      </c>
    </row>
    <row r="35" ht="18.75" customHeight="1" spans="1:10">
      <c r="A35" s="221" t="s">
        <v>300</v>
      </c>
      <c r="B35" s="21" t="s">
        <v>412</v>
      </c>
      <c r="C35" s="21" t="s">
        <v>333</v>
      </c>
      <c r="D35" s="21" t="s">
        <v>334</v>
      </c>
      <c r="E35" s="34" t="s">
        <v>413</v>
      </c>
      <c r="F35" s="21" t="s">
        <v>341</v>
      </c>
      <c r="G35" s="34" t="s">
        <v>414</v>
      </c>
      <c r="H35" s="21" t="s">
        <v>367</v>
      </c>
      <c r="I35" s="21" t="s">
        <v>338</v>
      </c>
      <c r="J35" s="34" t="s">
        <v>415</v>
      </c>
    </row>
    <row r="36" ht="18.75" customHeight="1" spans="1:10">
      <c r="A36" s="221" t="s">
        <v>300</v>
      </c>
      <c r="B36" s="21" t="s">
        <v>412</v>
      </c>
      <c r="C36" s="21" t="s">
        <v>333</v>
      </c>
      <c r="D36" s="21" t="s">
        <v>369</v>
      </c>
      <c r="E36" s="34" t="s">
        <v>416</v>
      </c>
      <c r="F36" s="21" t="s">
        <v>341</v>
      </c>
      <c r="G36" s="34" t="s">
        <v>371</v>
      </c>
      <c r="H36" s="21" t="s">
        <v>359</v>
      </c>
      <c r="I36" s="21" t="s">
        <v>338</v>
      </c>
      <c r="J36" s="34" t="s">
        <v>417</v>
      </c>
    </row>
    <row r="37" ht="18.75" customHeight="1" spans="1:10">
      <c r="A37" s="221" t="s">
        <v>300</v>
      </c>
      <c r="B37" s="21" t="s">
        <v>412</v>
      </c>
      <c r="C37" s="21" t="s">
        <v>349</v>
      </c>
      <c r="D37" s="21" t="s">
        <v>350</v>
      </c>
      <c r="E37" s="34" t="s">
        <v>418</v>
      </c>
      <c r="F37" s="21" t="s">
        <v>336</v>
      </c>
      <c r="G37" s="34" t="s">
        <v>419</v>
      </c>
      <c r="H37" s="21" t="s">
        <v>359</v>
      </c>
      <c r="I37" s="21" t="s">
        <v>354</v>
      </c>
      <c r="J37" s="34" t="s">
        <v>420</v>
      </c>
    </row>
    <row r="38" ht="18.75" customHeight="1" spans="1:10">
      <c r="A38" s="221" t="s">
        <v>300</v>
      </c>
      <c r="B38" s="21" t="s">
        <v>412</v>
      </c>
      <c r="C38" s="21" t="s">
        <v>356</v>
      </c>
      <c r="D38" s="21" t="s">
        <v>357</v>
      </c>
      <c r="E38" s="34" t="s">
        <v>421</v>
      </c>
      <c r="F38" s="21" t="s">
        <v>336</v>
      </c>
      <c r="G38" s="34" t="s">
        <v>421</v>
      </c>
      <c r="H38" s="21" t="s">
        <v>359</v>
      </c>
      <c r="I38" s="21" t="s">
        <v>338</v>
      </c>
      <c r="J38" s="34" t="s">
        <v>421</v>
      </c>
    </row>
    <row r="39" ht="18.75" customHeight="1" spans="1:10">
      <c r="A39" s="221" t="s">
        <v>313</v>
      </c>
      <c r="B39" s="21" t="s">
        <v>422</v>
      </c>
      <c r="C39" s="21" t="s">
        <v>333</v>
      </c>
      <c r="D39" s="21" t="s">
        <v>334</v>
      </c>
      <c r="E39" s="34" t="s">
        <v>423</v>
      </c>
      <c r="F39" s="21" t="s">
        <v>336</v>
      </c>
      <c r="G39" s="34" t="s">
        <v>424</v>
      </c>
      <c r="H39" s="21" t="s">
        <v>425</v>
      </c>
      <c r="I39" s="21" t="s">
        <v>338</v>
      </c>
      <c r="J39" s="34" t="s">
        <v>426</v>
      </c>
    </row>
    <row r="40" ht="18.75" customHeight="1" spans="1:10">
      <c r="A40" s="221" t="s">
        <v>313</v>
      </c>
      <c r="B40" s="21" t="s">
        <v>422</v>
      </c>
      <c r="C40" s="21" t="s">
        <v>333</v>
      </c>
      <c r="D40" s="21" t="s">
        <v>334</v>
      </c>
      <c r="E40" s="34" t="s">
        <v>427</v>
      </c>
      <c r="F40" s="21" t="s">
        <v>341</v>
      </c>
      <c r="G40" s="34" t="s">
        <v>167</v>
      </c>
      <c r="H40" s="21" t="s">
        <v>428</v>
      </c>
      <c r="I40" s="21" t="s">
        <v>338</v>
      </c>
      <c r="J40" s="34" t="s">
        <v>429</v>
      </c>
    </row>
    <row r="41" ht="18.75" customHeight="1" spans="1:10">
      <c r="A41" s="221" t="s">
        <v>313</v>
      </c>
      <c r="B41" s="21" t="s">
        <v>422</v>
      </c>
      <c r="C41" s="21" t="s">
        <v>333</v>
      </c>
      <c r="D41" s="21" t="s">
        <v>334</v>
      </c>
      <c r="E41" s="34" t="s">
        <v>430</v>
      </c>
      <c r="F41" s="21" t="s">
        <v>341</v>
      </c>
      <c r="G41" s="34" t="s">
        <v>431</v>
      </c>
      <c r="H41" s="21" t="s">
        <v>432</v>
      </c>
      <c r="I41" s="21" t="s">
        <v>338</v>
      </c>
      <c r="J41" s="34" t="s">
        <v>433</v>
      </c>
    </row>
    <row r="42" ht="18.75" customHeight="1" spans="1:10">
      <c r="A42" s="221" t="s">
        <v>313</v>
      </c>
      <c r="B42" s="21" t="s">
        <v>422</v>
      </c>
      <c r="C42" s="21" t="s">
        <v>333</v>
      </c>
      <c r="D42" s="21" t="s">
        <v>369</v>
      </c>
      <c r="E42" s="34" t="s">
        <v>434</v>
      </c>
      <c r="F42" s="21" t="s">
        <v>341</v>
      </c>
      <c r="G42" s="34" t="s">
        <v>371</v>
      </c>
      <c r="H42" s="21" t="s">
        <v>359</v>
      </c>
      <c r="I42" s="21" t="s">
        <v>338</v>
      </c>
      <c r="J42" s="34" t="s">
        <v>435</v>
      </c>
    </row>
    <row r="43" ht="18.75" customHeight="1" spans="1:10">
      <c r="A43" s="221" t="s">
        <v>313</v>
      </c>
      <c r="B43" s="21" t="s">
        <v>422</v>
      </c>
      <c r="C43" s="21" t="s">
        <v>333</v>
      </c>
      <c r="D43" s="21" t="s">
        <v>369</v>
      </c>
      <c r="E43" s="34" t="s">
        <v>436</v>
      </c>
      <c r="F43" s="21" t="s">
        <v>336</v>
      </c>
      <c r="G43" s="34" t="s">
        <v>371</v>
      </c>
      <c r="H43" s="21" t="s">
        <v>359</v>
      </c>
      <c r="I43" s="21" t="s">
        <v>338</v>
      </c>
      <c r="J43" s="34" t="s">
        <v>437</v>
      </c>
    </row>
    <row r="44" ht="18.75" customHeight="1" spans="1:10">
      <c r="A44" s="221" t="s">
        <v>313</v>
      </c>
      <c r="B44" s="21" t="s">
        <v>422</v>
      </c>
      <c r="C44" s="21" t="s">
        <v>333</v>
      </c>
      <c r="D44" s="21" t="s">
        <v>344</v>
      </c>
      <c r="E44" s="34" t="s">
        <v>438</v>
      </c>
      <c r="F44" s="21" t="s">
        <v>385</v>
      </c>
      <c r="G44" s="34" t="s">
        <v>439</v>
      </c>
      <c r="H44" s="21" t="s">
        <v>359</v>
      </c>
      <c r="I44" s="21" t="s">
        <v>338</v>
      </c>
      <c r="J44" s="34" t="s">
        <v>440</v>
      </c>
    </row>
    <row r="45" ht="18.75" customHeight="1" spans="1:10">
      <c r="A45" s="221" t="s">
        <v>313</v>
      </c>
      <c r="B45" s="21" t="s">
        <v>422</v>
      </c>
      <c r="C45" s="21" t="s">
        <v>333</v>
      </c>
      <c r="D45" s="21" t="s">
        <v>344</v>
      </c>
      <c r="E45" s="34" t="s">
        <v>441</v>
      </c>
      <c r="F45" s="21" t="s">
        <v>341</v>
      </c>
      <c r="G45" s="34" t="s">
        <v>168</v>
      </c>
      <c r="H45" s="21" t="s">
        <v>396</v>
      </c>
      <c r="I45" s="21" t="s">
        <v>338</v>
      </c>
      <c r="J45" s="34" t="s">
        <v>442</v>
      </c>
    </row>
    <row r="46" ht="18.75" customHeight="1" spans="1:10">
      <c r="A46" s="221" t="s">
        <v>313</v>
      </c>
      <c r="B46" s="21" t="s">
        <v>422</v>
      </c>
      <c r="C46" s="21" t="s">
        <v>349</v>
      </c>
      <c r="D46" s="21" t="s">
        <v>350</v>
      </c>
      <c r="E46" s="34" t="s">
        <v>443</v>
      </c>
      <c r="F46" s="21" t="s">
        <v>341</v>
      </c>
      <c r="G46" s="34" t="s">
        <v>371</v>
      </c>
      <c r="H46" s="21" t="s">
        <v>359</v>
      </c>
      <c r="I46" s="21" t="s">
        <v>338</v>
      </c>
      <c r="J46" s="34" t="s">
        <v>444</v>
      </c>
    </row>
    <row r="47" ht="18.75" customHeight="1" spans="1:10">
      <c r="A47" s="221" t="s">
        <v>313</v>
      </c>
      <c r="B47" s="21" t="s">
        <v>422</v>
      </c>
      <c r="C47" s="21" t="s">
        <v>349</v>
      </c>
      <c r="D47" s="21" t="s">
        <v>394</v>
      </c>
      <c r="E47" s="34" t="s">
        <v>395</v>
      </c>
      <c r="F47" s="21" t="s">
        <v>341</v>
      </c>
      <c r="G47" s="34" t="s">
        <v>386</v>
      </c>
      <c r="H47" s="21" t="s">
        <v>396</v>
      </c>
      <c r="I47" s="21" t="s">
        <v>338</v>
      </c>
      <c r="J47" s="34" t="s">
        <v>397</v>
      </c>
    </row>
    <row r="48" ht="18.75" customHeight="1" spans="1:10">
      <c r="A48" s="221" t="s">
        <v>313</v>
      </c>
      <c r="B48" s="21" t="s">
        <v>422</v>
      </c>
      <c r="C48" s="21" t="s">
        <v>356</v>
      </c>
      <c r="D48" s="21" t="s">
        <v>357</v>
      </c>
      <c r="E48" s="34" t="s">
        <v>445</v>
      </c>
      <c r="F48" s="21" t="s">
        <v>341</v>
      </c>
      <c r="G48" s="34" t="s">
        <v>371</v>
      </c>
      <c r="H48" s="21" t="s">
        <v>359</v>
      </c>
      <c r="I48" s="21" t="s">
        <v>338</v>
      </c>
      <c r="J48" s="34" t="s">
        <v>445</v>
      </c>
    </row>
    <row r="49" ht="18.75" customHeight="1" spans="1:10">
      <c r="A49" s="221" t="s">
        <v>309</v>
      </c>
      <c r="B49" s="21" t="s">
        <v>446</v>
      </c>
      <c r="C49" s="21" t="s">
        <v>333</v>
      </c>
      <c r="D49" s="21" t="s">
        <v>334</v>
      </c>
      <c r="E49" s="34" t="s">
        <v>447</v>
      </c>
      <c r="F49" s="21" t="s">
        <v>336</v>
      </c>
      <c r="G49" s="34" t="s">
        <v>448</v>
      </c>
      <c r="H49" s="21" t="s">
        <v>337</v>
      </c>
      <c r="I49" s="21" t="s">
        <v>338</v>
      </c>
      <c r="J49" s="34" t="s">
        <v>447</v>
      </c>
    </row>
    <row r="50" ht="18.75" customHeight="1" spans="1:10">
      <c r="A50" s="221" t="s">
        <v>309</v>
      </c>
      <c r="B50" s="21" t="s">
        <v>446</v>
      </c>
      <c r="C50" s="21" t="s">
        <v>333</v>
      </c>
      <c r="D50" s="21" t="s">
        <v>369</v>
      </c>
      <c r="E50" s="34" t="s">
        <v>449</v>
      </c>
      <c r="F50" s="21" t="s">
        <v>341</v>
      </c>
      <c r="G50" s="34" t="s">
        <v>450</v>
      </c>
      <c r="H50" s="21" t="s">
        <v>337</v>
      </c>
      <c r="I50" s="21" t="s">
        <v>338</v>
      </c>
      <c r="J50" s="34" t="s">
        <v>451</v>
      </c>
    </row>
    <row r="51" ht="18.75" customHeight="1" spans="1:10">
      <c r="A51" s="221" t="s">
        <v>309</v>
      </c>
      <c r="B51" s="21" t="s">
        <v>446</v>
      </c>
      <c r="C51" s="21" t="s">
        <v>333</v>
      </c>
      <c r="D51" s="21" t="s">
        <v>369</v>
      </c>
      <c r="E51" s="34" t="s">
        <v>452</v>
      </c>
      <c r="F51" s="21" t="s">
        <v>341</v>
      </c>
      <c r="G51" s="34" t="s">
        <v>168</v>
      </c>
      <c r="H51" s="21" t="s">
        <v>337</v>
      </c>
      <c r="I51" s="21" t="s">
        <v>338</v>
      </c>
      <c r="J51" s="34" t="s">
        <v>453</v>
      </c>
    </row>
    <row r="52" ht="18.75" customHeight="1" spans="1:10">
      <c r="A52" s="221" t="s">
        <v>309</v>
      </c>
      <c r="B52" s="21" t="s">
        <v>446</v>
      </c>
      <c r="C52" s="21" t="s">
        <v>333</v>
      </c>
      <c r="D52" s="21" t="s">
        <v>369</v>
      </c>
      <c r="E52" s="34" t="s">
        <v>454</v>
      </c>
      <c r="F52" s="21" t="s">
        <v>341</v>
      </c>
      <c r="G52" s="34" t="s">
        <v>455</v>
      </c>
      <c r="H52" s="21" t="s">
        <v>337</v>
      </c>
      <c r="I52" s="21" t="s">
        <v>338</v>
      </c>
      <c r="J52" s="34" t="s">
        <v>456</v>
      </c>
    </row>
    <row r="53" ht="18.75" customHeight="1" spans="1:10">
      <c r="A53" s="221" t="s">
        <v>309</v>
      </c>
      <c r="B53" s="21" t="s">
        <v>446</v>
      </c>
      <c r="C53" s="21" t="s">
        <v>333</v>
      </c>
      <c r="D53" s="21" t="s">
        <v>344</v>
      </c>
      <c r="E53" s="34" t="s">
        <v>345</v>
      </c>
      <c r="F53" s="21" t="s">
        <v>336</v>
      </c>
      <c r="G53" s="34" t="s">
        <v>457</v>
      </c>
      <c r="H53" s="21" t="s">
        <v>458</v>
      </c>
      <c r="I53" s="21" t="s">
        <v>338</v>
      </c>
      <c r="J53" s="34" t="s">
        <v>459</v>
      </c>
    </row>
    <row r="54" ht="18.75" customHeight="1" spans="1:10">
      <c r="A54" s="221" t="s">
        <v>309</v>
      </c>
      <c r="B54" s="21" t="s">
        <v>446</v>
      </c>
      <c r="C54" s="21" t="s">
        <v>349</v>
      </c>
      <c r="D54" s="21" t="s">
        <v>350</v>
      </c>
      <c r="E54" s="34" t="s">
        <v>460</v>
      </c>
      <c r="F54" s="21" t="s">
        <v>341</v>
      </c>
      <c r="G54" s="34" t="s">
        <v>461</v>
      </c>
      <c r="H54" s="21" t="s">
        <v>359</v>
      </c>
      <c r="I54" s="21" t="s">
        <v>338</v>
      </c>
      <c r="J54" s="34" t="s">
        <v>462</v>
      </c>
    </row>
    <row r="55" ht="18.75" customHeight="1" spans="1:10">
      <c r="A55" s="221" t="s">
        <v>309</v>
      </c>
      <c r="B55" s="21" t="s">
        <v>446</v>
      </c>
      <c r="C55" s="21" t="s">
        <v>356</v>
      </c>
      <c r="D55" s="21" t="s">
        <v>357</v>
      </c>
      <c r="E55" s="34" t="s">
        <v>463</v>
      </c>
      <c r="F55" s="21" t="s">
        <v>336</v>
      </c>
      <c r="G55" s="34" t="s">
        <v>371</v>
      </c>
      <c r="H55" s="21" t="s">
        <v>359</v>
      </c>
      <c r="I55" s="21" t="s">
        <v>338</v>
      </c>
      <c r="J55" s="34" t="s">
        <v>464</v>
      </c>
    </row>
    <row r="56" ht="18.75" customHeight="1" spans="1:10">
      <c r="A56" s="221" t="s">
        <v>317</v>
      </c>
      <c r="B56" s="21" t="s">
        <v>465</v>
      </c>
      <c r="C56" s="21" t="s">
        <v>333</v>
      </c>
      <c r="D56" s="21" t="s">
        <v>334</v>
      </c>
      <c r="E56" s="34" t="s">
        <v>466</v>
      </c>
      <c r="F56" s="21" t="s">
        <v>336</v>
      </c>
      <c r="G56" s="34" t="s">
        <v>168</v>
      </c>
      <c r="H56" s="21" t="s">
        <v>425</v>
      </c>
      <c r="I56" s="21" t="s">
        <v>338</v>
      </c>
      <c r="J56" s="34" t="s">
        <v>465</v>
      </c>
    </row>
    <row r="57" ht="18.75" customHeight="1" spans="1:10">
      <c r="A57" s="221" t="s">
        <v>317</v>
      </c>
      <c r="B57" s="21" t="s">
        <v>465</v>
      </c>
      <c r="C57" s="21" t="s">
        <v>349</v>
      </c>
      <c r="D57" s="21" t="s">
        <v>350</v>
      </c>
      <c r="E57" s="34" t="s">
        <v>467</v>
      </c>
      <c r="F57" s="21" t="s">
        <v>336</v>
      </c>
      <c r="G57" s="34" t="s">
        <v>352</v>
      </c>
      <c r="H57" s="21" t="s">
        <v>353</v>
      </c>
      <c r="I57" s="21" t="s">
        <v>354</v>
      </c>
      <c r="J57" s="34" t="s">
        <v>465</v>
      </c>
    </row>
    <row r="58" ht="18.75" customHeight="1" spans="1:10">
      <c r="A58" s="221" t="s">
        <v>317</v>
      </c>
      <c r="B58" s="21" t="s">
        <v>465</v>
      </c>
      <c r="C58" s="21" t="s">
        <v>356</v>
      </c>
      <c r="D58" s="21" t="s">
        <v>357</v>
      </c>
      <c r="E58" s="34" t="s">
        <v>468</v>
      </c>
      <c r="F58" s="21" t="s">
        <v>341</v>
      </c>
      <c r="G58" s="34" t="s">
        <v>358</v>
      </c>
      <c r="H58" s="21" t="s">
        <v>359</v>
      </c>
      <c r="I58" s="21" t="s">
        <v>338</v>
      </c>
      <c r="J58" s="34" t="s">
        <v>465</v>
      </c>
    </row>
    <row r="59" ht="18.75" customHeight="1" spans="1:10">
      <c r="A59" s="221" t="s">
        <v>305</v>
      </c>
      <c r="B59" s="21" t="s">
        <v>469</v>
      </c>
      <c r="C59" s="21" t="s">
        <v>333</v>
      </c>
      <c r="D59" s="21" t="s">
        <v>334</v>
      </c>
      <c r="E59" s="34" t="s">
        <v>470</v>
      </c>
      <c r="F59" s="21" t="s">
        <v>341</v>
      </c>
      <c r="G59" s="34" t="s">
        <v>170</v>
      </c>
      <c r="H59" s="21" t="s">
        <v>425</v>
      </c>
      <c r="I59" s="21" t="s">
        <v>338</v>
      </c>
      <c r="J59" s="34" t="s">
        <v>471</v>
      </c>
    </row>
    <row r="60" ht="18.75" customHeight="1" spans="1:10">
      <c r="A60" s="221" t="s">
        <v>305</v>
      </c>
      <c r="B60" s="21" t="s">
        <v>469</v>
      </c>
      <c r="C60" s="21" t="s">
        <v>333</v>
      </c>
      <c r="D60" s="21" t="s">
        <v>334</v>
      </c>
      <c r="E60" s="34" t="s">
        <v>472</v>
      </c>
      <c r="F60" s="21" t="s">
        <v>341</v>
      </c>
      <c r="G60" s="34" t="s">
        <v>473</v>
      </c>
      <c r="H60" s="21" t="s">
        <v>425</v>
      </c>
      <c r="I60" s="21" t="s">
        <v>338</v>
      </c>
      <c r="J60" s="34" t="s">
        <v>474</v>
      </c>
    </row>
    <row r="61" ht="18.75" customHeight="1" spans="1:10">
      <c r="A61" s="221" t="s">
        <v>305</v>
      </c>
      <c r="B61" s="21" t="s">
        <v>469</v>
      </c>
      <c r="C61" s="21" t="s">
        <v>333</v>
      </c>
      <c r="D61" s="21" t="s">
        <v>409</v>
      </c>
      <c r="E61" s="34" t="s">
        <v>475</v>
      </c>
      <c r="F61" s="21" t="s">
        <v>341</v>
      </c>
      <c r="G61" s="34" t="s">
        <v>371</v>
      </c>
      <c r="H61" s="21" t="s">
        <v>359</v>
      </c>
      <c r="I61" s="21" t="s">
        <v>338</v>
      </c>
      <c r="J61" s="34" t="s">
        <v>476</v>
      </c>
    </row>
    <row r="62" ht="18.75" customHeight="1" spans="1:10">
      <c r="A62" s="221" t="s">
        <v>305</v>
      </c>
      <c r="B62" s="21" t="s">
        <v>469</v>
      </c>
      <c r="C62" s="21" t="s">
        <v>333</v>
      </c>
      <c r="D62" s="21" t="s">
        <v>409</v>
      </c>
      <c r="E62" s="34" t="s">
        <v>477</v>
      </c>
      <c r="F62" s="21" t="s">
        <v>341</v>
      </c>
      <c r="G62" s="34" t="s">
        <v>371</v>
      </c>
      <c r="H62" s="21" t="s">
        <v>359</v>
      </c>
      <c r="I62" s="21" t="s">
        <v>338</v>
      </c>
      <c r="J62" s="34" t="s">
        <v>478</v>
      </c>
    </row>
    <row r="63" ht="18.75" customHeight="1" spans="1:10">
      <c r="A63" s="221" t="s">
        <v>305</v>
      </c>
      <c r="B63" s="21" t="s">
        <v>469</v>
      </c>
      <c r="C63" s="21" t="s">
        <v>349</v>
      </c>
      <c r="D63" s="21" t="s">
        <v>350</v>
      </c>
      <c r="E63" s="34" t="s">
        <v>479</v>
      </c>
      <c r="F63" s="21" t="s">
        <v>341</v>
      </c>
      <c r="G63" s="34" t="s">
        <v>371</v>
      </c>
      <c r="H63" s="21" t="s">
        <v>359</v>
      </c>
      <c r="I63" s="21" t="s">
        <v>338</v>
      </c>
      <c r="J63" s="34" t="s">
        <v>480</v>
      </c>
    </row>
    <row r="64" ht="18.75" customHeight="1" spans="1:10">
      <c r="A64" s="221" t="s">
        <v>305</v>
      </c>
      <c r="B64" s="21" t="s">
        <v>469</v>
      </c>
      <c r="C64" s="21" t="s">
        <v>356</v>
      </c>
      <c r="D64" s="21" t="s">
        <v>357</v>
      </c>
      <c r="E64" s="34" t="s">
        <v>481</v>
      </c>
      <c r="F64" s="21" t="s">
        <v>341</v>
      </c>
      <c r="G64" s="34" t="s">
        <v>371</v>
      </c>
      <c r="H64" s="21" t="s">
        <v>359</v>
      </c>
      <c r="I64" s="21" t="s">
        <v>338</v>
      </c>
      <c r="J64" s="34" t="s">
        <v>482</v>
      </c>
    </row>
  </sheetData>
  <mergeCells count="22">
    <mergeCell ref="A2:J2"/>
    <mergeCell ref="A3:H3"/>
    <mergeCell ref="A8:A12"/>
    <mergeCell ref="A13:A20"/>
    <mergeCell ref="A21:A25"/>
    <mergeCell ref="A26:A29"/>
    <mergeCell ref="A30:A34"/>
    <mergeCell ref="A35:A38"/>
    <mergeCell ref="A39:A48"/>
    <mergeCell ref="A49:A55"/>
    <mergeCell ref="A56:A58"/>
    <mergeCell ref="A59:A64"/>
    <mergeCell ref="B8:B12"/>
    <mergeCell ref="B13:B20"/>
    <mergeCell ref="B21:B25"/>
    <mergeCell ref="B26:B29"/>
    <mergeCell ref="B30:B34"/>
    <mergeCell ref="B35:B38"/>
    <mergeCell ref="B39:B48"/>
    <mergeCell ref="B49:B55"/>
    <mergeCell ref="B56:B58"/>
    <mergeCell ref="B59:B64"/>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筱梦漪兮</cp:lastModifiedBy>
  <dcterms:created xsi:type="dcterms:W3CDTF">2025-03-05T01:31:00Z</dcterms:created>
  <dcterms:modified xsi:type="dcterms:W3CDTF">2025-03-12T09:05:18Z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40BA51F128954B2C9B89DAFAC7CB0047</vt:lpwstr>
  </property>
  <property fmtid="{D5CDD505-2E9C-101B-9397-08002B2CF9AE}" pid="3" name="KSOProductBuildVer">
    <vt:lpwstr>2052-12.1.0.19302</vt:lpwstr>
  </property>
</Properties>
</file>