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<sst xmlns="http://schemas.openxmlformats.org/spreadsheetml/2006/main" count="459">
  <si>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</si>
  <si>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</si>
  <si>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</si>
  <si>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</si>
  <si>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</si>
  <si>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</si>
  <si>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</si>
  <si>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</si>
  <si>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</si>
  <si>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</si>
  <si>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</si>
  <si>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</si>
  <si>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</si>
  <si>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</si>
  <si>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</si>
  <si>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</si>
  <si>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</si>
  <si>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</si>
  <si>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</si>
  <si>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</si>
  <si>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</si>
  <si>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</si>
  <si>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</si>
  <si>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</si>
  <si>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</si>
  <si>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</si>
  <si>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</si>
  <si>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</si>
  <si>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</si>
  <si>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</si>
  <si>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</si>
  <si>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</si>
  <si>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</si>
  <si>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</si>
  <si>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</si>
  <si>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</si>
  <si>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</si>
  <si>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</si>
  <si>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</si>
  <si>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</si>
  <si>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</si>
  <si>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</si>
  <si>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</si>
  <si>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</si>
  <si>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</si>
  <si>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</si>
  <si>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</si>
  <si>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</si>
  <si>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</si>
  <si>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</si>
  <si>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</si>
  <si>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</si>
  <si>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</si>
  <si>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</si>
  <si>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</si>
  <si>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</si>
  <si>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</si>
  <si>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</si>
  <si>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</si>
  <si>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</si>
  <si>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</si>
  <si>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</si>
  <si>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</si>
  <si>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</si>
  <si>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</si>
  <si>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</si>
  <si>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</si>
  <si>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</si>
  <si>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</si>
  <si>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</si>
  <si>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129001</t>
  </si>
  <si>
    <t>临沧市文化和旅游局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</si>
  <si>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</si>
  <si>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</si>
  <si>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</si>
  <si>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</si>
  <si>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</si>
  <si>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</si>
  <si>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</si>
  <si>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</si>
  <si>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</si>
  <si>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</si>
  <si>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</si>
  <si>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</si>
  <si>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207</t>
  </si>
  <si>
    <t>文化旅游体育与传媒支出</t>
  </si>
  <si>
    <t>20701</t>
  </si>
  <si>
    <t>文化和旅游</t>
  </si>
  <si>
    <t>2070101</t>
  </si>
  <si>
    <t>行政运行</t>
  </si>
  <si>
    <t>2070111</t>
  </si>
  <si>
    <t>文化创作与保护</t>
  </si>
  <si>
    <t>2070112</t>
  </si>
  <si>
    <t>文化和旅游市场管理</t>
  </si>
  <si>
    <t>2070199</t>
  </si>
  <si>
    <t>其他文化和旅游支出</t>
  </si>
  <si>
    <t>20702</t>
  </si>
  <si>
    <t>文物</t>
  </si>
  <si>
    <t>2070204</t>
  </si>
  <si>
    <t>文物保护</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</si>
  <si>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</si>
  <si>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</si>
  <si>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</si>
  <si>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</si>
  <si>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</si>
  <si>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</si>
  <si>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</si>
  <si>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</si>
  <si>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</si>
  <si>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</si>
  <si>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</si>
  <si>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</si>
  <si>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</si>
  <si>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</si>
  <si>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</si>
  <si>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</si>
  <si>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</si>
  <si>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</si>
  <si>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</si>
  <si>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</si>
  <si>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</si>
  <si>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</si>
  <si>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</si>
  <si>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</si>
  <si>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</si>
  <si>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</si>
  <si>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</si>
  <si>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</si>
  <si>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</si>
  <si>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</si>
  <si>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</si>
  <si>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</si>
  <si>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</si>
  <si>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</si>
  <si>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</si>
  <si>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</si>
  <si>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</si>
  <si>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</si>
  <si>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</si>
  <si>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</si>
  <si>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</si>
  <si>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</si>
  <si>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</si>
  <si>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</si>
  <si>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</si>
  <si>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</si>
  <si>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</si>
  <si>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</si>
  <si>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</si>
  <si>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</si>
  <si>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</si>
  <si>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</si>
  <si>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</si>
  <si>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</si>
  <si>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</si>
  <si>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</si>
  <si>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</si>
  <si>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</si>
  <si>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</si>
  <si>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</si>
  <si>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</si>
  <si>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</si>
  <si>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</si>
  <si>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</si>
  <si>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</si>
  <si>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</si>
  <si>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</si>
  <si>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</si>
  <si>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</si>
  <si>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</si>
  <si>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</si>
  <si>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</si>
  <si>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</si>
  <si>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</si>
  <si>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</si>
  <si>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</si>
  <si>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</si>
  <si>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</si>
  <si>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</si>
  <si>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</si>
  <si>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</si>
  <si>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</si>
  <si>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</si>
  <si>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</si>
  <si>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</si>
  <si>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</si>
  <si>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</si>
  <si>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</si>
  <si>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</si>
  <si>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</si>
  <si>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</si>
  <si>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</si>
  <si>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</si>
  <si>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</si>
  <si>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</si>
  <si>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</si>
  <si>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</si>
  <si>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</si>
  <si>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</si>
  <si>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</si>
  <si>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</si>
  <si>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</si>
  <si>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</si>
  <si>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</si>
  <si>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</si>
  <si>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</si>
  <si>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</si>
  <si>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</si>
  <si>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</si>
  <si>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</si>
  <si>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</si>
  <si>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</si>
  <si>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</si>
  <si>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</si>
  <si>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530900210000000001803</t>
  </si>
  <si>
    <t>行政人员支出工资</t>
  </si>
  <si>
    <t>30101</t>
  </si>
  <si>
    <t>基本工资</t>
  </si>
  <si>
    <t>530900210000000001804</t>
  </si>
  <si>
    <t>事业人员支出工资</t>
  </si>
  <si>
    <t>30102</t>
  </si>
  <si>
    <t>津贴补贴</t>
  </si>
  <si>
    <t>530900231100001472321</t>
  </si>
  <si>
    <t>行政人员绩效考核奖</t>
  </si>
  <si>
    <t>30103</t>
  </si>
  <si>
    <t>奖金</t>
  </si>
  <si>
    <t>530900231100001472345</t>
  </si>
  <si>
    <t>绩效工资（2017年提高标准部分）</t>
  </si>
  <si>
    <t>30107</t>
  </si>
  <si>
    <t>绩效工资</t>
  </si>
  <si>
    <t>530900210000000001805</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</si>
  <si>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</si>
  <si>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</si>
  <si>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</si>
  <si>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</si>
  <si>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</si>
  <si>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</si>
  <si>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</si>
  <si>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</si>
  <si>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</si>
  <si>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</si>
  <si>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</si>
  <si>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</si>
  <si>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</si>
  <si>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530900210000000001806</t>
  </si>
  <si>
    <t>30113</t>
  </si>
  <si>
    <t>530900210000000004701</t>
  </si>
  <si>
    <t>一般公用经费</t>
  </si>
  <si>
    <t>30201</t>
  </si>
  <si>
    <t>办公费</t>
  </si>
  <si>
    <t>530900210000000004752</t>
  </si>
  <si>
    <t>30217</t>
  </si>
  <si>
    <t>530900210000000001814</t>
  </si>
  <si>
    <t>离退休公用经费</t>
  </si>
  <si>
    <t>530900210000000001816</t>
  </si>
  <si>
    <t>职工教育经费</t>
  </si>
  <si>
    <t>30216</t>
  </si>
  <si>
    <t>培训费</t>
  </si>
  <si>
    <t>530900210000000001812</t>
  </si>
  <si>
    <t>工会经费</t>
  </si>
  <si>
    <t>30228</t>
  </si>
  <si>
    <t>530900210000000001813</t>
  </si>
  <si>
    <t>福利费</t>
  </si>
  <si>
    <t>30229</t>
  </si>
  <si>
    <t>530900210000000001809</t>
  </si>
  <si>
    <t>公务用车运行维护费</t>
  </si>
  <si>
    <t>30231</t>
  </si>
  <si>
    <t>530900210000000001810</t>
  </si>
  <si>
    <t>行政人员公务交通补贴</t>
  </si>
  <si>
    <t>30239</t>
  </si>
  <si>
    <t>其他交通费用</t>
  </si>
  <si>
    <t>530900210000000001807</t>
  </si>
  <si>
    <t>离退休费</t>
  </si>
  <si>
    <t>30302</t>
  </si>
  <si>
    <t>退休费</t>
  </si>
  <si>
    <t>530900241100002142279</t>
  </si>
  <si>
    <t>离休人员遗属补助经费</t>
  </si>
  <si>
    <t>30305</t>
  </si>
  <si>
    <t>生活补助</t>
  </si>
  <si>
    <t>预算05-1表</t>
  </si>
  <si>
    <t>项目分类</t>
  </si>
  <si>
    <t>项目单位</t>
  </si>
  <si>
    <t>经济科目编码</t>
  </si>
  <si>
    <t>经济科目名称</t>
  </si>
  <si>
    <t>本年拨款</t>
  </si>
  <si>
    <t>其中：本次下达</t>
  </si>
  <si>
    <t>公共文化领域财政事权与支出责任划分市级承担经费</t>
  </si>
  <si>
    <t>事业发展类</t>
  </si>
  <si>
    <t>530900241100002748219</t>
  </si>
  <si>
    <t>临沧市文化市场综合执法工作经费</t>
  </si>
  <si>
    <t>专项业务类</t>
  </si>
  <si>
    <t>530900200000000000279</t>
  </si>
  <si>
    <t>旅游资金项目补助经费</t>
  </si>
  <si>
    <t>530900200000000000035</t>
  </si>
  <si>
    <t>30202</t>
  </si>
  <si>
    <t>印刷费</t>
  </si>
  <si>
    <t>30227</t>
  </si>
  <si>
    <t>委托业务费</t>
  </si>
  <si>
    <t>文化产业发展引导资金补助经费</t>
  </si>
  <si>
    <t>530900200000000000037</t>
  </si>
  <si>
    <t>文物保护专项经费</t>
  </si>
  <si>
    <t>530900200000000000069</t>
  </si>
  <si>
    <t>文艺精品创作奖补经费</t>
  </si>
  <si>
    <t>530900231100001697696</t>
  </si>
  <si>
    <t>预算05-2表</t>
  </si>
  <si>
    <t>单位名称、项目名称</t>
  </si>
  <si>
    <t>项目年度绩效目标</t>
  </si>
  <si>
    <t>一级指标</t>
  </si>
  <si>
    <t>二级指标</t>
  </si>
  <si>
    <t>三级指标</t>
  </si>
  <si>
    <t>指标性质</t>
  </si>
  <si>
    <t>指标值</t>
  </si>
  <si>
    <t>度量单位</t>
  </si>
  <si>
    <t>指标属性</t>
  </si>
  <si>
    <t>指标内容</t>
  </si>
  <si>
    <t>临政办发（2020）11号公共文化领域财政事权与支出责任划分市级承担经费</t>
  </si>
  <si>
    <t>产出指标</t>
  </si>
  <si>
    <t>数量指标</t>
  </si>
  <si>
    <t>获补对象数</t>
  </si>
  <si>
    <t>=</t>
  </si>
  <si>
    <t>8</t>
  </si>
  <si>
    <t>人(人次、家)</t>
  </si>
  <si>
    <t>定量指标</t>
  </si>
  <si>
    <t>反映获补助人员、企业的数量情况，也适用补贴、资助等形式的补助。</t>
  </si>
  <si>
    <t>质量指标</t>
  </si>
  <si>
    <t>兑现准确率</t>
  </si>
  <si>
    <t>100</t>
  </si>
  <si>
    <t>%</t>
  </si>
  <si>
    <t>反映补助准确发放的情况。
补助兑现准确率=补助兑付额/应付额*100%</t>
  </si>
  <si>
    <t>效益指标</t>
  </si>
  <si>
    <t>社会效益</t>
  </si>
  <si>
    <t>政策知晓率</t>
  </si>
  <si>
    <t>定性指标</t>
  </si>
  <si>
    <t>反映补助政策的宣传效果情况。
政策知晓率=调查中补助政策知晓人数/调查总人数*100%</t>
  </si>
  <si>
    <t>满意度指标</t>
  </si>
  <si>
    <t>服务对象满意度</t>
  </si>
  <si>
    <t>受益对象满意度</t>
  </si>
  <si>
    <t>95</t>
  </si>
  <si>
    <t>反映获补助受益对象的满意程度。</t>
  </si>
  <si>
    <t>按省文物局和消防总队文物建筑消防安全“一项一策”达标建设的要求，做好固定消防宣传栏、微型站基本器材装备、消防给水灭火系统、电气线路改造、火灾自动报警设备等购置安装。年内重点推进22个市级文物保护单位“一项一策”达标建设（分别为：临翔区碗窑村龙窑、子孙庙，云县新福寺，凤庆县安石茶叶初制所、玉砚塔、戏楼、兴隆寺大殿、文魁阁、太平寺、阿鲁司管衙旧址、骆英才大院、甘家大院、宗家大院、李家大院、青龙桥，双江蒲家大院，永德张浩故居，耿马允冒佛寺、总佛寺、土司衙门、洞景佛寺，沧源勐卡傣族乡土建筑群）</t>
  </si>
  <si>
    <t>重点文保单位消防建筑安全</t>
  </si>
  <si>
    <t>22</t>
  </si>
  <si>
    <t>个</t>
  </si>
  <si>
    <t>文物安全</t>
  </si>
  <si>
    <t>90</t>
  </si>
  <si>
    <t xml:space="preserve">重点文保单位消防建筑安全
</t>
  </si>
  <si>
    <t>时效指标</t>
  </si>
  <si>
    <t>文物修复按时完成</t>
  </si>
  <si>
    <t>按时完成</t>
  </si>
  <si>
    <t>反映发放单位及时发放补助资金的情况。
发放及时率=在时限内发放资金/应发放资金*100%</t>
  </si>
  <si>
    <t>切实消除火灾隐患，杜绝火灾事故的发生社会效益指标</t>
  </si>
  <si>
    <t>&gt;=</t>
  </si>
  <si>
    <t>显著</t>
  </si>
  <si>
    <t>年</t>
  </si>
  <si>
    <t>切实消除火灾隐患</t>
  </si>
  <si>
    <t>为全市人民提供一个安全稳定的文化旅游环境，提升文物建筑消防安全管理水平</t>
  </si>
  <si>
    <t>&lt;=</t>
  </si>
  <si>
    <t>85</t>
  </si>
  <si>
    <t>提升文物建筑消防安全管理水平</t>
  </si>
  <si>
    <t>弘扬社会主义核心价值观。在传播文明、弘扬文化、塑造精神、引导舆论、营销品牌、宣传推介等方面意义重大。推动文化事业繁荣发展，丰富群众文化生活，增强群众的文化获得感和满足感。推进面向南亚东南亚文化交流中心建设。对外开放、交流、合作更加凸显，面向南亚东南亚的文化和经贸往来更加密切。推动经济转型发展。在经济新常态下，推动转型发展，培育新的支柱产业。推动旅游产业快速发展。临沧的知名度和美誉度不断提升，吸引越来越多的海内外游客到临沧观光旅游、投资兴业。</t>
  </si>
  <si>
    <t>举办场次</t>
  </si>
  <si>
    <t>1.00</t>
  </si>
  <si>
    <t>次</t>
  </si>
  <si>
    <t>&gt;</t>
  </si>
  <si>
    <t>经济效益</t>
  </si>
  <si>
    <t>发展文化产业</t>
  </si>
  <si>
    <t>生态效益</t>
  </si>
  <si>
    <t>繁荣文化事业</t>
  </si>
  <si>
    <t>群众满意度</t>
  </si>
  <si>
    <t>根据《关于进一步深化文化市场综合执法改革的实施方案》的通知(临办字〔2020〕10号）、《关于转发云南省司法厅云南省财政厅云南市场监督管理局印发云南省行政执法音像记录设备配备办法的通知》(临司发〔2020〕21号）文化市场综合行政执法支队以文化和旅游行政部门名义实施执法，整合文化、文物、出版、广播电视、电影、旅游市场领域的行政执法职责，在相对集中行政处置权基础上，履行全市执法指导监督、大案要案督办、跨区域重大案件查处和组织协调职能。承担临翔区辖区内文化旅游市场综合行政执法工作、“扫黄打非”有关工作。要求配备必要执法装备、服装等。</t>
  </si>
  <si>
    <t>开展文化旅游市场专项行动</t>
  </si>
  <si>
    <t>4</t>
  </si>
  <si>
    <t>次/年</t>
  </si>
  <si>
    <t>开展文化、文物、出版、广播电视、电影、旅游市场行政执法专项整治</t>
  </si>
  <si>
    <t>文旅市场规范有序</t>
  </si>
  <si>
    <t>未发生重大舆情</t>
  </si>
  <si>
    <t>开展文化、文物、出版、广播</t>
  </si>
  <si>
    <t>打造文旅市场健康环境</t>
  </si>
  <si>
    <t>规范文化市场经营活动</t>
  </si>
  <si>
    <t>促进文化市场健康有序发展</t>
  </si>
  <si>
    <t>开展文化、文物、出版、广播电视、电影、旅游市场行政执法</t>
  </si>
  <si>
    <t>群众满意</t>
  </si>
  <si>
    <t>90%以上</t>
  </si>
  <si>
    <t>开展文化、文物、出版、广播电视、电影、旅游市场行政执法活动群众评议</t>
  </si>
  <si>
    <t>1.旅游宣传促销：利用网络、会展、媒体、节庆等加大“世界佤乡好地方·避暑避寒到临沧”旅游品牌    宣传营销，推出临沧旅游文化产品，丰富旅游形象内容，提升品牌形象，提高临沧知名度和美誉度，吸引招徕游客、商家入临观光和投资兴业。
 2、旅游发展规划：科学设定旅游业发展目标和任务，对旅游发展战略、旅游产业总体布局、旅游产品开发，旅游形象打造等进行系统的策划规划，为临沧旅游产业发展提供科学指导。
 3.旅游行业管理：加强“12301”旅游投诉网络平台大数据库建设，加强旅游人才培养，为临沧旅游业发展提供有力支持；提供旅游咨询、投诉和救援服务，提高旅游信息化水平。
 4、旅游统计对全省旅游产业发展的服务、评价、监督和指导作用，进一步提高旅游统计工作水平。 2025年预计旅游总收入达320亿元。</t>
  </si>
  <si>
    <t>旅游人数增多</t>
  </si>
  <si>
    <t>人次</t>
  </si>
  <si>
    <t>旅游资金项目</t>
  </si>
  <si>
    <t>给当在人民收入增加</t>
  </si>
  <si>
    <t>给当地人民收入增加</t>
  </si>
  <si>
    <t>元/人</t>
  </si>
  <si>
    <t>临沧知名度提 高</t>
  </si>
  <si>
    <t>临沧知名度提高</t>
  </si>
  <si>
    <t>可持续影响</t>
  </si>
  <si>
    <t>旅游指标持续增长</t>
  </si>
  <si>
    <t>人民群众满意度</t>
  </si>
  <si>
    <t>95%</t>
  </si>
  <si>
    <t>加强对剧本、编导、作曲等原创性、基础性环节和优秀创作人才的扶持。</t>
  </si>
  <si>
    <t>创作剧本、编导、作曲、</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</si>
  <si>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</si>
  <si>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</si>
  <si>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</si>
  <si>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发放及时率</t>
  </si>
  <si>
    <t>带动人均增收</t>
  </si>
  <si>
    <t>反映补助带动人均增收的情况。</t>
  </si>
  <si>
    <t>丰富人民群众精神文化生活</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</si>
  <si>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</si>
  <si>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</si>
  <si>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</si>
  <si>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</si>
  <si>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</si>
  <si>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</si>
  <si>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</si>
  <si>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</si>
  <si>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</si>
  <si>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</si>
  <si>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</si>
  <si>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</si>
  <si>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</si>
  <si>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</si>
  <si>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公务用车保险</t>
  </si>
  <si>
    <t>机动车保险服务</t>
  </si>
  <si>
    <t>元</t>
  </si>
  <si>
    <t>公务用车油费</t>
  </si>
  <si>
    <t>汽油</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</si>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</sst>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 numFmtId="177" formatCode="yyyy/mm/dd\ hh:mm:ss"/>
    <numFmt numFmtId="178" formatCode="#,##0.00;\-#,##0.00;;@"/>
    <numFmt numFmtId="179" formatCode="hh:mm:ss"/>
    <numFmt numFmtId="180" formatCode="yyyy/mm/dd"/>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top"/>
      <protection locked="0"/>
    </xf>
    <xf numFmtId="42" fontId="30" fillId="0" borderId="0" applyFont="0" applyFill="0" applyBorder="0" applyAlignment="0" applyProtection="0">
      <alignment vertical="center"/>
    </xf>
    <xf numFmtId="0" fontId="31" fillId="23" borderId="0" applyNumberFormat="0" applyBorder="0" applyAlignment="0" applyProtection="0">
      <alignment vertical="center"/>
    </xf>
    <xf numFmtId="0" fontId="39" fillId="19" borderId="1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177" fontId="7" fillId="0" borderId="7">
      <alignment horizontal="right" vertical="center"/>
    </xf>
    <xf numFmtId="0" fontId="31" fillId="10"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7" fillId="26" borderId="0" applyNumberFormat="0" applyBorder="0" applyAlignment="0" applyProtection="0">
      <alignment vertical="center"/>
    </xf>
    <xf numFmtId="0" fontId="43" fillId="0" borderId="0" applyNumberFormat="0" applyFill="0" applyBorder="0" applyAlignment="0" applyProtection="0">
      <alignment vertical="center"/>
    </xf>
    <xf numFmtId="9" fontId="30" fillId="0" borderId="0" applyFont="0" applyFill="0" applyBorder="0" applyAlignment="0" applyProtection="0">
      <alignment vertical="center"/>
    </xf>
    <xf numFmtId="180" fontId="7" fillId="0" borderId="7">
      <alignment horizontal="right" vertical="center"/>
    </xf>
    <xf numFmtId="0" fontId="46" fillId="0" borderId="0" applyNumberFormat="0" applyFill="0" applyBorder="0" applyAlignment="0" applyProtection="0">
      <alignment vertical="center"/>
    </xf>
    <xf numFmtId="0" fontId="30" fillId="30" borderId="20" applyNumberFormat="0" applyFont="0" applyAlignment="0" applyProtection="0">
      <alignment vertical="center"/>
    </xf>
    <xf numFmtId="0" fontId="37" fillId="18" borderId="0" applyNumberFormat="0" applyBorder="0" applyAlignment="0" applyProtection="0">
      <alignment vertical="center"/>
    </xf>
    <xf numFmtId="0" fontId="3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15" applyNumberFormat="0" applyFill="0" applyAlignment="0" applyProtection="0">
      <alignment vertical="center"/>
    </xf>
    <xf numFmtId="0" fontId="35" fillId="0" borderId="15" applyNumberFormat="0" applyFill="0" applyAlignment="0" applyProtection="0">
      <alignment vertical="center"/>
    </xf>
    <xf numFmtId="0" fontId="37" fillId="25" borderId="0" applyNumberFormat="0" applyBorder="0" applyAlignment="0" applyProtection="0">
      <alignment vertical="center"/>
    </xf>
    <xf numFmtId="0" fontId="32" fillId="0" borderId="19" applyNumberFormat="0" applyFill="0" applyAlignment="0" applyProtection="0">
      <alignment vertical="center"/>
    </xf>
    <xf numFmtId="0" fontId="37" fillId="17" borderId="0" applyNumberFormat="0" applyBorder="0" applyAlignment="0" applyProtection="0">
      <alignment vertical="center"/>
    </xf>
    <xf numFmtId="0" fontId="49" fillId="22" borderId="21" applyNumberFormat="0" applyAlignment="0" applyProtection="0">
      <alignment vertical="center"/>
    </xf>
    <xf numFmtId="0" fontId="40" fillId="22" borderId="16" applyNumberFormat="0" applyAlignment="0" applyProtection="0">
      <alignment vertical="center"/>
    </xf>
    <xf numFmtId="0" fontId="34" fillId="9" borderId="14" applyNumberFormat="0" applyAlignment="0" applyProtection="0">
      <alignment vertical="center"/>
    </xf>
    <xf numFmtId="0" fontId="31" fillId="14" borderId="0" applyNumberFormat="0" applyBorder="0" applyAlignment="0" applyProtection="0">
      <alignment vertical="center"/>
    </xf>
    <xf numFmtId="0" fontId="37" fillId="29" borderId="0" applyNumberFormat="0" applyBorder="0" applyAlignment="0" applyProtection="0">
      <alignment vertical="center"/>
    </xf>
    <xf numFmtId="0" fontId="41" fillId="0" borderId="17" applyNumberFormat="0" applyFill="0" applyAlignment="0" applyProtection="0">
      <alignment vertical="center"/>
    </xf>
    <xf numFmtId="0" fontId="44" fillId="0" borderId="18" applyNumberFormat="0" applyFill="0" applyAlignment="0" applyProtection="0">
      <alignment vertical="center"/>
    </xf>
    <xf numFmtId="0" fontId="36" fillId="13" borderId="0" applyNumberFormat="0" applyBorder="0" applyAlignment="0" applyProtection="0">
      <alignment vertical="center"/>
    </xf>
    <xf numFmtId="0" fontId="38" fillId="16" borderId="0" applyNumberFormat="0" applyBorder="0" applyAlignment="0" applyProtection="0">
      <alignment vertical="center"/>
    </xf>
    <xf numFmtId="10" fontId="7" fillId="0" borderId="7">
      <alignment horizontal="right" vertical="center"/>
    </xf>
    <xf numFmtId="0" fontId="31" fillId="21" borderId="0" applyNumberFormat="0" applyBorder="0" applyAlignment="0" applyProtection="0">
      <alignment vertical="center"/>
    </xf>
    <xf numFmtId="0" fontId="37" fillId="33" borderId="0" applyNumberFormat="0" applyBorder="0" applyAlignment="0" applyProtection="0">
      <alignment vertical="center"/>
    </xf>
    <xf numFmtId="0" fontId="31" fillId="20" borderId="0" applyNumberFormat="0" applyBorder="0" applyAlignment="0" applyProtection="0">
      <alignment vertical="center"/>
    </xf>
    <xf numFmtId="0" fontId="31" fillId="8"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37" fillId="32" borderId="0" applyNumberFormat="0" applyBorder="0" applyAlignment="0" applyProtection="0">
      <alignment vertical="center"/>
    </xf>
    <xf numFmtId="0" fontId="37" fillId="28"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37" fillId="31" borderId="0" applyNumberFormat="0" applyBorder="0" applyAlignment="0" applyProtection="0">
      <alignment vertical="center"/>
    </xf>
    <xf numFmtId="0" fontId="31" fillId="7" borderId="0" applyNumberFormat="0" applyBorder="0" applyAlignment="0" applyProtection="0">
      <alignment vertical="center"/>
    </xf>
    <xf numFmtId="0" fontId="37" fillId="24" borderId="0" applyNumberFormat="0" applyBorder="0" applyAlignment="0" applyProtection="0">
      <alignment vertical="center"/>
    </xf>
    <xf numFmtId="0" fontId="37" fillId="27" borderId="0" applyNumberFormat="0" applyBorder="0" applyAlignment="0" applyProtection="0">
      <alignment vertical="center"/>
    </xf>
    <xf numFmtId="0" fontId="31" fillId="3" borderId="0" applyNumberFormat="0" applyBorder="0" applyAlignment="0" applyProtection="0">
      <alignment vertical="center"/>
    </xf>
    <xf numFmtId="0" fontId="37" fillId="15"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76" fontId="7" fillId="0" borderId="7">
      <alignment horizontal="right" vertical="center"/>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6"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8" fontId="16" fillId="0" borderId="7" xfId="0" applyNumberFormat="1"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Zeros="0" workbookViewId="0">
      <selection activeCell="L17" sqref="L17"/>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2"/>
      <c r="C2" s="202"/>
      <c r="D2" s="202"/>
    </row>
    <row r="3" ht="18.75" customHeight="1" spans="1:4">
      <c r="A3" s="40" t="str">
        <f>"单位名称："&amp;"临沧市文化和旅游局"</f>
        <v>单位名称：临沧市文化和旅游局</v>
      </c>
      <c r="B3" s="203"/>
      <c r="C3" s="203"/>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22092733.07</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4" t="s">
        <v>14</v>
      </c>
      <c r="B11" s="23">
        <v>200000</v>
      </c>
      <c r="C11" s="161" t="s">
        <v>15</v>
      </c>
      <c r="D11" s="23"/>
    </row>
    <row r="12" ht="18.75" customHeight="1" spans="1:4">
      <c r="A12" s="164" t="s">
        <v>16</v>
      </c>
      <c r="B12" s="23"/>
      <c r="C12" s="163" t="s">
        <v>17</v>
      </c>
      <c r="D12" s="23"/>
    </row>
    <row r="13" ht="18.75" customHeight="1" spans="1:4">
      <c r="A13" s="164" t="s">
        <v>18</v>
      </c>
      <c r="B13" s="23"/>
      <c r="C13" s="163" t="s">
        <v>19</v>
      </c>
      <c r="D13" s="23">
        <v>19720593.95</v>
      </c>
    </row>
    <row r="14" ht="18.75" customHeight="1" spans="1:4">
      <c r="A14" s="164" t="s">
        <v>20</v>
      </c>
      <c r="B14" s="23"/>
      <c r="C14" s="163" t="s">
        <v>21</v>
      </c>
      <c r="D14" s="23">
        <v>1304666.6</v>
      </c>
    </row>
    <row r="15" ht="18.75" customHeight="1" spans="1:4">
      <c r="A15" s="164" t="s">
        <v>22</v>
      </c>
      <c r="B15" s="23"/>
      <c r="C15" s="163" t="s">
        <v>23</v>
      </c>
      <c r="D15" s="23">
        <v>493583.2</v>
      </c>
    </row>
    <row r="16" ht="18.75" customHeight="1" spans="1:4">
      <c r="A16" s="164" t="s">
        <v>24</v>
      </c>
      <c r="B16" s="23">
        <v>200000</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573889.32</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166"/>
      <c r="B33" s="23"/>
      <c r="C33" s="164" t="s">
        <v>43</v>
      </c>
      <c r="D33" s="23"/>
    </row>
    <row r="34" ht="18.75" customHeight="1" spans="1:4">
      <c r="A34" s="205" t="s">
        <v>44</v>
      </c>
      <c r="B34" s="167">
        <f>SUM(B7:B11)</f>
        <v>22292733.07</v>
      </c>
      <c r="C34" s="206" t="s">
        <v>45</v>
      </c>
      <c r="D34" s="167">
        <v>22092733.07</v>
      </c>
    </row>
    <row r="35" ht="18.75" customHeight="1" spans="1:4">
      <c r="A35" s="207" t="s">
        <v>46</v>
      </c>
      <c r="B35" s="23"/>
      <c r="C35" s="129" t="s">
        <v>47</v>
      </c>
      <c r="D35" s="23">
        <v>200000</v>
      </c>
    </row>
    <row r="36" ht="18.75" customHeight="1" spans="1:4">
      <c r="A36" s="207" t="s">
        <v>48</v>
      </c>
      <c r="B36" s="23"/>
      <c r="C36" s="129" t="s">
        <v>48</v>
      </c>
      <c r="D36" s="23"/>
    </row>
    <row r="37" ht="18.75" customHeight="1" spans="1:4">
      <c r="A37" s="207" t="s">
        <v>49</v>
      </c>
      <c r="B37" s="23">
        <f>B35-B36</f>
        <v>0</v>
      </c>
      <c r="C37" s="129" t="s">
        <v>50</v>
      </c>
      <c r="D37" s="23">
        <v>200000</v>
      </c>
    </row>
    <row r="38" ht="18.75" customHeight="1" spans="1:4">
      <c r="A38" s="208" t="s">
        <v>51</v>
      </c>
      <c r="B38" s="167">
        <f t="shared" ref="B38:D38" si="0">B34+B35</f>
        <v>22292733.07</v>
      </c>
      <c r="C38" s="206" t="s">
        <v>52</v>
      </c>
      <c r="D38" s="167">
        <f t="shared" si="0"/>
        <v>22292733.07</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showZeros="0" workbookViewId="0">
      <selection activeCell="L17" sqref="L1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406</v>
      </c>
    </row>
    <row r="2" ht="32.25" customHeight="1" spans="1:6">
      <c r="A2" s="101" t="str">
        <f>"2025"&amp;"年部门政府性基金预算支出预算表"</f>
        <v>2025年部门政府性基金预算支出预算表</v>
      </c>
      <c r="B2" s="102" t="s">
        <v>407</v>
      </c>
      <c r="C2" s="103"/>
      <c r="D2" s="104"/>
      <c r="E2" s="104"/>
      <c r="F2" s="104"/>
    </row>
    <row r="3" ht="18.75" customHeight="1" spans="1:6">
      <c r="A3" s="7" t="str">
        <f>"单位名称："&amp;"临沧市文化和旅游局"</f>
        <v>单位名称：临沧市文化和旅游局</v>
      </c>
      <c r="B3" s="7" t="s">
        <v>408</v>
      </c>
      <c r="C3" s="98"/>
      <c r="D3" s="100"/>
      <c r="E3" s="100"/>
      <c r="F3" s="38" t="s">
        <v>1</v>
      </c>
    </row>
    <row r="4" ht="18.75" customHeight="1" spans="1:6">
      <c r="A4" s="105" t="s">
        <v>197</v>
      </c>
      <c r="B4" s="106" t="s">
        <v>73</v>
      </c>
      <c r="C4" s="107" t="s">
        <v>74</v>
      </c>
      <c r="D4" s="13" t="s">
        <v>409</v>
      </c>
      <c r="E4" s="13"/>
      <c r="F4" s="14"/>
    </row>
    <row r="5" ht="18.75" customHeight="1" spans="1:6">
      <c r="A5" s="108"/>
      <c r="B5" s="109"/>
      <c r="C5" s="94"/>
      <c r="D5" s="93" t="s">
        <v>56</v>
      </c>
      <c r="E5" s="93" t="s">
        <v>75</v>
      </c>
      <c r="F5" s="93" t="s">
        <v>76</v>
      </c>
    </row>
    <row r="6" ht="18.75" customHeight="1" spans="1:6">
      <c r="A6" s="108">
        <v>1</v>
      </c>
      <c r="B6" s="110" t="s">
        <v>178</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135</v>
      </c>
      <c r="B9" s="113" t="s">
        <v>135</v>
      </c>
      <c r="C9" s="114" t="s">
        <v>135</v>
      </c>
      <c r="D9" s="23"/>
      <c r="E9" s="23"/>
      <c r="F9" s="23"/>
    </row>
  </sheetData>
  <mergeCells count="7">
    <mergeCell ref="A2:F2"/>
    <mergeCell ref="A3:C3"/>
    <mergeCell ref="D4:F4"/>
    <mergeCell ref="A9:C9"/>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1"/>
  <sheetViews>
    <sheetView showZeros="0" workbookViewId="0">
      <selection activeCell="L17" sqref="L17"/>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410</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"单位名称："&amp;"临沧市文化和旅游局"</f>
        <v>单位名称：临沧市文化和旅游局</v>
      </c>
      <c r="B3" s="92"/>
      <c r="C3" s="92"/>
      <c r="D3" s="92"/>
      <c r="E3" s="92"/>
      <c r="F3" s="92"/>
      <c r="G3" s="92"/>
      <c r="H3" s="92"/>
      <c r="I3" s="92"/>
      <c r="J3" s="92"/>
      <c r="O3" s="64"/>
      <c r="P3" s="64"/>
      <c r="Q3" s="38" t="s">
        <v>184</v>
      </c>
    </row>
    <row r="4" ht="18.75" customHeight="1" spans="1:17">
      <c r="A4" s="11" t="s">
        <v>411</v>
      </c>
      <c r="B4" s="71" t="s">
        <v>412</v>
      </c>
      <c r="C4" s="71" t="s">
        <v>413</v>
      </c>
      <c r="D4" s="71" t="s">
        <v>414</v>
      </c>
      <c r="E4" s="71" t="s">
        <v>415</v>
      </c>
      <c r="F4" s="71" t="s">
        <v>416</v>
      </c>
      <c r="G4" s="43" t="s">
        <v>204</v>
      </c>
      <c r="H4" s="43"/>
      <c r="I4" s="43"/>
      <c r="J4" s="43"/>
      <c r="K4" s="73"/>
      <c r="L4" s="43"/>
      <c r="M4" s="43"/>
      <c r="N4" s="43"/>
      <c r="O4" s="65"/>
      <c r="P4" s="73"/>
      <c r="Q4" s="44"/>
    </row>
    <row r="5" ht="18.75" customHeight="1" spans="1:17">
      <c r="A5" s="16"/>
      <c r="B5" s="74"/>
      <c r="C5" s="74"/>
      <c r="D5" s="74"/>
      <c r="E5" s="74"/>
      <c r="F5" s="74"/>
      <c r="G5" s="74" t="s">
        <v>56</v>
      </c>
      <c r="H5" s="74" t="s">
        <v>59</v>
      </c>
      <c r="I5" s="74" t="s">
        <v>417</v>
      </c>
      <c r="J5" s="74" t="s">
        <v>418</v>
      </c>
      <c r="K5" s="75" t="s">
        <v>419</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212</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c r="G8" s="23">
        <v>30000</v>
      </c>
      <c r="H8" s="23">
        <v>30000</v>
      </c>
      <c r="I8" s="23"/>
      <c r="J8" s="23"/>
      <c r="K8" s="23"/>
      <c r="L8" s="23"/>
      <c r="M8" s="23"/>
      <c r="N8" s="23"/>
      <c r="O8" s="23"/>
      <c r="P8" s="23"/>
      <c r="Q8" s="23"/>
    </row>
    <row r="9" ht="18.75" customHeight="1" spans="1:17">
      <c r="A9" s="212" t="s">
        <v>265</v>
      </c>
      <c r="B9" s="80" t="s">
        <v>420</v>
      </c>
      <c r="C9" s="80" t="s">
        <v>421</v>
      </c>
      <c r="D9" s="80" t="s">
        <v>422</v>
      </c>
      <c r="E9" s="97">
        <v>1</v>
      </c>
      <c r="F9" s="23"/>
      <c r="G9" s="23">
        <v>15000</v>
      </c>
      <c r="H9" s="23">
        <v>15000</v>
      </c>
      <c r="I9" s="23"/>
      <c r="J9" s="23"/>
      <c r="K9" s="23"/>
      <c r="L9" s="23"/>
      <c r="M9" s="23"/>
      <c r="N9" s="23"/>
      <c r="O9" s="23"/>
      <c r="P9" s="23"/>
      <c r="Q9" s="23"/>
    </row>
    <row r="10" ht="18.75" customHeight="1" spans="1:17">
      <c r="A10" s="212" t="s">
        <v>265</v>
      </c>
      <c r="B10" s="80" t="s">
        <v>423</v>
      </c>
      <c r="C10" s="80" t="s">
        <v>424</v>
      </c>
      <c r="D10" s="80" t="s">
        <v>422</v>
      </c>
      <c r="E10" s="97">
        <v>1</v>
      </c>
      <c r="F10" s="23"/>
      <c r="G10" s="23">
        <v>15000</v>
      </c>
      <c r="H10" s="23">
        <v>15000</v>
      </c>
      <c r="I10" s="23"/>
      <c r="J10" s="23"/>
      <c r="K10" s="23"/>
      <c r="L10" s="23"/>
      <c r="M10" s="23"/>
      <c r="N10" s="23"/>
      <c r="O10" s="23"/>
      <c r="P10" s="23"/>
      <c r="Q10" s="23"/>
    </row>
    <row r="11" ht="18.75" customHeight="1" spans="1:17">
      <c r="A11" s="82" t="s">
        <v>135</v>
      </c>
      <c r="B11" s="83"/>
      <c r="C11" s="83"/>
      <c r="D11" s="83"/>
      <c r="E11" s="95"/>
      <c r="F11" s="23"/>
      <c r="G11" s="23">
        <v>30000</v>
      </c>
      <c r="H11" s="23">
        <v>30000</v>
      </c>
      <c r="I11" s="23"/>
      <c r="J11" s="23"/>
      <c r="K11" s="23"/>
      <c r="L11" s="23"/>
      <c r="M11" s="23"/>
      <c r="N11" s="23"/>
      <c r="O11" s="23"/>
      <c r="P11" s="23"/>
      <c r="Q11" s="23"/>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0"/>
  <sheetViews>
    <sheetView showZeros="0" workbookViewId="0">
      <selection activeCell="L17" sqref="L17"/>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425</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"单位名称："&amp;"临沧市文化和旅游局"</f>
        <v>单位名称：临沧市文化和旅游局</v>
      </c>
      <c r="B3" s="59"/>
      <c r="C3" s="70"/>
      <c r="D3" s="59"/>
      <c r="E3" s="59"/>
      <c r="F3" s="59"/>
      <c r="G3" s="59"/>
      <c r="H3" s="67"/>
      <c r="I3" s="61"/>
      <c r="J3" s="61"/>
      <c r="K3" s="61"/>
      <c r="L3" s="64"/>
      <c r="M3" s="87"/>
      <c r="N3" s="86" t="s">
        <v>184</v>
      </c>
    </row>
    <row r="4" ht="18.75" customHeight="1" spans="1:14">
      <c r="A4" s="11" t="s">
        <v>411</v>
      </c>
      <c r="B4" s="71" t="s">
        <v>426</v>
      </c>
      <c r="C4" s="72" t="s">
        <v>427</v>
      </c>
      <c r="D4" s="43" t="s">
        <v>204</v>
      </c>
      <c r="E4" s="43"/>
      <c r="F4" s="43"/>
      <c r="G4" s="43"/>
      <c r="H4" s="73"/>
      <c r="I4" s="43"/>
      <c r="J4" s="43"/>
      <c r="K4" s="43"/>
      <c r="L4" s="65"/>
      <c r="M4" s="73"/>
      <c r="N4" s="44"/>
    </row>
    <row r="5" ht="18.75" customHeight="1" spans="1:14">
      <c r="A5" s="16"/>
      <c r="B5" s="74"/>
      <c r="C5" s="75"/>
      <c r="D5" s="74" t="s">
        <v>56</v>
      </c>
      <c r="E5" s="74" t="s">
        <v>59</v>
      </c>
      <c r="F5" s="74" t="s">
        <v>417</v>
      </c>
      <c r="G5" s="74" t="s">
        <v>418</v>
      </c>
      <c r="H5" s="75" t="s">
        <v>419</v>
      </c>
      <c r="I5" s="88" t="s">
        <v>78</v>
      </c>
      <c r="J5" s="88"/>
      <c r="K5" s="88"/>
      <c r="L5" s="89"/>
      <c r="M5" s="90"/>
      <c r="N5" s="76"/>
    </row>
    <row r="6" ht="26.25" customHeight="1" spans="1:14">
      <c r="A6" s="18"/>
      <c r="B6" s="76"/>
      <c r="C6" s="77"/>
      <c r="D6" s="76"/>
      <c r="E6" s="76"/>
      <c r="F6" s="76"/>
      <c r="G6" s="76"/>
      <c r="H6" s="77"/>
      <c r="I6" s="76" t="s">
        <v>58</v>
      </c>
      <c r="J6" s="76" t="s">
        <v>65</v>
      </c>
      <c r="K6" s="76" t="s">
        <v>212</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135</v>
      </c>
      <c r="B10" s="83"/>
      <c r="C10" s="84"/>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8"/>
  <sheetViews>
    <sheetView showZeros="0" workbookViewId="0">
      <selection activeCell="L17" sqref="L17"/>
    </sheetView>
  </sheetViews>
  <sheetFormatPr defaultColWidth="9.14285714285714" defaultRowHeight="14.25" customHeight="1" outlineLevelRow="7"/>
  <cols>
    <col min="1" max="1" width="37.7142857142857" customWidth="1"/>
    <col min="2" max="4" width="17.5714285714286" customWidth="1"/>
    <col min="5" max="14" width="15.7142857142857" customWidth="1"/>
  </cols>
  <sheetData>
    <row r="1" ht="15" customHeight="1" spans="1:14">
      <c r="A1" s="29"/>
      <c r="B1" s="29"/>
      <c r="C1" s="29"/>
      <c r="D1" s="56"/>
      <c r="L1" s="37"/>
      <c r="M1" s="37"/>
      <c r="N1" s="37" t="s">
        <v>428</v>
      </c>
    </row>
    <row r="2" ht="27.75" customHeight="1" spans="1:14">
      <c r="A2" s="57" t="str">
        <f>"2025"&amp;"年市对下转移支付预算表"</f>
        <v>2025年市对下转移支付预算表</v>
      </c>
      <c r="B2" s="6"/>
      <c r="C2" s="6"/>
      <c r="D2" s="6"/>
      <c r="E2" s="6"/>
      <c r="F2" s="6"/>
      <c r="G2" s="6"/>
      <c r="H2" s="6"/>
      <c r="I2" s="6"/>
      <c r="J2" s="6"/>
      <c r="K2" s="6"/>
      <c r="L2" s="50"/>
      <c r="M2" s="50"/>
      <c r="N2" s="6"/>
    </row>
    <row r="3" ht="18.75" customHeight="1" spans="1:14">
      <c r="A3" s="58" t="str">
        <f>"单位名称："&amp;"临沧市文化和旅游局"</f>
        <v>单位名称：临沧市文化和旅游局</v>
      </c>
      <c r="B3" s="59"/>
      <c r="C3" s="59"/>
      <c r="D3" s="60"/>
      <c r="E3" s="61"/>
      <c r="F3" s="61"/>
      <c r="G3" s="61"/>
      <c r="H3" s="61"/>
      <c r="I3" s="61"/>
      <c r="L3" s="64"/>
      <c r="M3" s="64"/>
      <c r="N3" s="37" t="s">
        <v>184</v>
      </c>
    </row>
    <row r="4" ht="18.75" customHeight="1" spans="1:14">
      <c r="A4" s="30" t="s">
        <v>429</v>
      </c>
      <c r="B4" s="12" t="s">
        <v>204</v>
      </c>
      <c r="C4" s="13"/>
      <c r="D4" s="13"/>
      <c r="E4" s="12" t="s">
        <v>430</v>
      </c>
      <c r="F4" s="13"/>
      <c r="G4" s="13"/>
      <c r="H4" s="13"/>
      <c r="I4" s="13"/>
      <c r="J4" s="13"/>
      <c r="K4" s="13"/>
      <c r="L4" s="65"/>
      <c r="M4" s="65"/>
      <c r="N4" s="14"/>
    </row>
    <row r="5" ht="18.75" customHeight="1" spans="1:14">
      <c r="A5" s="32"/>
      <c r="B5" s="31" t="s">
        <v>56</v>
      </c>
      <c r="C5" s="11" t="s">
        <v>59</v>
      </c>
      <c r="D5" s="62" t="s">
        <v>431</v>
      </c>
      <c r="E5" s="63" t="s">
        <v>432</v>
      </c>
      <c r="F5" s="63" t="s">
        <v>433</v>
      </c>
      <c r="G5" s="63" t="s">
        <v>434</v>
      </c>
      <c r="H5" s="63" t="s">
        <v>435</v>
      </c>
      <c r="I5" s="63" t="s">
        <v>436</v>
      </c>
      <c r="J5" s="63" t="s">
        <v>437</v>
      </c>
      <c r="K5" s="63" t="s">
        <v>438</v>
      </c>
      <c r="L5" s="52" t="s">
        <v>439</v>
      </c>
      <c r="M5" s="52" t="s">
        <v>440</v>
      </c>
      <c r="N5" s="52" t="s">
        <v>441</v>
      </c>
    </row>
    <row r="6" ht="18.75" customHeight="1" spans="1:14">
      <c r="A6" s="63">
        <v>1</v>
      </c>
      <c r="B6" s="63">
        <v>2</v>
      </c>
      <c r="C6" s="63">
        <v>3</v>
      </c>
      <c r="D6" s="12">
        <v>4</v>
      </c>
      <c r="E6" s="63">
        <v>5</v>
      </c>
      <c r="F6" s="63">
        <v>6</v>
      </c>
      <c r="G6" s="63">
        <v>7</v>
      </c>
      <c r="H6" s="12">
        <v>8</v>
      </c>
      <c r="I6" s="63">
        <v>9</v>
      </c>
      <c r="J6" s="63">
        <v>10</v>
      </c>
      <c r="K6" s="63">
        <v>11</v>
      </c>
      <c r="L6" s="52">
        <v>12</v>
      </c>
      <c r="M6" s="52">
        <v>13</v>
      </c>
      <c r="N6" s="52">
        <v>14</v>
      </c>
    </row>
    <row r="7" ht="18.75" customHeight="1" spans="1:14">
      <c r="A7" s="33"/>
      <c r="B7" s="23"/>
      <c r="C7" s="23"/>
      <c r="D7" s="23"/>
      <c r="E7" s="23"/>
      <c r="F7" s="23"/>
      <c r="G7" s="23"/>
      <c r="H7" s="23"/>
      <c r="I7" s="23"/>
      <c r="J7" s="23"/>
      <c r="K7" s="23"/>
      <c r="L7" s="23"/>
      <c r="M7" s="23"/>
      <c r="N7" s="23"/>
    </row>
    <row r="8" ht="18.75" customHeight="1" spans="1:14">
      <c r="A8" s="33"/>
      <c r="B8" s="23"/>
      <c r="C8" s="23"/>
      <c r="D8" s="23"/>
      <c r="E8" s="23"/>
      <c r="F8" s="23"/>
      <c r="G8" s="23"/>
      <c r="H8" s="23"/>
      <c r="I8" s="23"/>
      <c r="J8" s="23"/>
      <c r="K8" s="23"/>
      <c r="L8" s="23"/>
      <c r="M8" s="23"/>
      <c r="N8" s="23"/>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
  <sheetViews>
    <sheetView showZeros="0" workbookViewId="0">
      <selection activeCell="L17" sqref="L17"/>
    </sheetView>
  </sheetViews>
  <sheetFormatPr defaultColWidth="9.14285714285714" defaultRowHeight="12" customHeight="1" outlineLevelRow="6"/>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442</v>
      </c>
    </row>
    <row r="2" ht="36" customHeight="1" spans="1:10">
      <c r="A2" s="5" t="str">
        <f>"2025"&amp;"年市对下转移支付绩效目标表"</f>
        <v>2025年市对下转移支付绩效目标表</v>
      </c>
      <c r="B2" s="6"/>
      <c r="C2" s="6"/>
      <c r="D2" s="6"/>
      <c r="E2" s="6"/>
      <c r="F2" s="50"/>
      <c r="G2" s="6"/>
      <c r="H2" s="50"/>
      <c r="I2" s="50"/>
      <c r="J2" s="6"/>
    </row>
    <row r="3" ht="18.75" customHeight="1" spans="1:8">
      <c r="A3" s="7" t="str">
        <f>"单位名称："&amp;"临沧市文化和旅游局"</f>
        <v>单位名称：临沧市文化和旅游局</v>
      </c>
      <c r="B3" s="3"/>
      <c r="C3" s="3"/>
      <c r="D3" s="3"/>
      <c r="E3" s="3"/>
      <c r="F3" s="51"/>
      <c r="G3" s="3"/>
      <c r="H3" s="51"/>
    </row>
    <row r="4" ht="18.75" customHeight="1" spans="1:10">
      <c r="A4" s="45" t="s">
        <v>305</v>
      </c>
      <c r="B4" s="45" t="s">
        <v>306</v>
      </c>
      <c r="C4" s="45" t="s">
        <v>307</v>
      </c>
      <c r="D4" s="45" t="s">
        <v>308</v>
      </c>
      <c r="E4" s="45" t="s">
        <v>309</v>
      </c>
      <c r="F4" s="52" t="s">
        <v>310</v>
      </c>
      <c r="G4" s="45" t="s">
        <v>311</v>
      </c>
      <c r="H4" s="52" t="s">
        <v>312</v>
      </c>
      <c r="I4" s="52" t="s">
        <v>313</v>
      </c>
      <c r="J4" s="45" t="s">
        <v>314</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8"/>
  <sheetViews>
    <sheetView showZeros="0" workbookViewId="0">
      <selection activeCell="L17" sqref="L17"/>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443</v>
      </c>
    </row>
    <row r="2" ht="34.5" customHeight="1" spans="1:8">
      <c r="A2" s="39" t="str">
        <f>"2025"&amp;"年新增资产配置表"</f>
        <v>2025年新增资产配置表</v>
      </c>
      <c r="B2" s="6"/>
      <c r="C2" s="6"/>
      <c r="D2" s="6"/>
      <c r="E2" s="6"/>
      <c r="F2" s="6"/>
      <c r="G2" s="6"/>
      <c r="H2" s="6"/>
    </row>
    <row r="3" ht="18.75" customHeight="1" spans="1:8">
      <c r="A3" s="40" t="str">
        <f>"单位名称："&amp;"临沧市文化和旅游局"</f>
        <v>单位名称：临沧市文化和旅游局</v>
      </c>
      <c r="B3" s="8"/>
      <c r="C3" s="3"/>
      <c r="H3" s="41" t="s">
        <v>184</v>
      </c>
    </row>
    <row r="4" ht="18.75" customHeight="1" spans="1:8">
      <c r="A4" s="11" t="s">
        <v>197</v>
      </c>
      <c r="B4" s="11" t="s">
        <v>444</v>
      </c>
      <c r="C4" s="11" t="s">
        <v>445</v>
      </c>
      <c r="D4" s="11" t="s">
        <v>446</v>
      </c>
      <c r="E4" s="11" t="s">
        <v>447</v>
      </c>
      <c r="F4" s="42" t="s">
        <v>448</v>
      </c>
      <c r="G4" s="43"/>
      <c r="H4" s="44"/>
    </row>
    <row r="5" ht="18.75" customHeight="1" spans="1:8">
      <c r="A5" s="18"/>
      <c r="B5" s="18"/>
      <c r="C5" s="18"/>
      <c r="D5" s="18"/>
      <c r="E5" s="18"/>
      <c r="F5" s="45" t="s">
        <v>415</v>
      </c>
      <c r="G5" s="45" t="s">
        <v>449</v>
      </c>
      <c r="H5" s="45" t="s">
        <v>450</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sheetData>
  <mergeCells count="9">
    <mergeCell ref="A2:H2"/>
    <mergeCell ref="A3:C3"/>
    <mergeCell ref="F4:H4"/>
    <mergeCell ref="A8:E8"/>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0"/>
  <sheetViews>
    <sheetView showZeros="0" workbookViewId="0">
      <selection activeCell="L17" sqref="L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451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"单位名称："&amp;"临沧市文化和旅游局"</f>
        <v>单位名称：临沧市文化和旅游局</v>
      </c>
      <c r="B3" s="8"/>
      <c r="C3" s="8"/>
      <c r="D3" s="8"/>
      <c r="E3" s="8"/>
      <c r="F3" s="8"/>
      <c r="G3" s="8"/>
      <c r="H3" s="9"/>
      <c r="I3" s="9"/>
      <c r="J3" s="9"/>
      <c r="K3" s="4" t="s">
        <v>184</v>
      </c>
    </row>
    <row r="4" ht="18.75" customHeight="1" spans="1:11">
      <c r="A4" s="10" t="s">
        <v>280</v>
      </c>
      <c r="B4" s="10" t="s">
        <v>199</v>
      </c>
      <c r="C4" s="10" t="s">
        <v>281</v>
      </c>
      <c r="D4" s="11" t="s">
        <v>200</v>
      </c>
      <c r="E4" s="11" t="s">
        <v>201</v>
      </c>
      <c r="F4" s="11" t="s">
        <v>282</v>
      </c>
      <c r="G4" s="11" t="s">
        <v>283</v>
      </c>
      <c r="H4" s="30" t="s">
        <v>56</v>
      </c>
      <c r="I4" s="12" t="s">
        <v>452</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135</v>
      </c>
      <c r="B10" s="35"/>
      <c r="C10" s="35"/>
      <c r="D10" s="35"/>
      <c r="E10" s="35"/>
      <c r="F10" s="35"/>
      <c r="G10" s="36"/>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5"/>
  <sheetViews>
    <sheetView showZeros="0" tabSelected="1" workbookViewId="0">
      <selection activeCell="F31" sqref="F3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453</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"单位名称："&amp;"临沧市文化和旅游局"</f>
        <v>单位名称：临沧市文化和旅游局</v>
      </c>
      <c r="B3" s="8"/>
      <c r="C3" s="8"/>
      <c r="D3" s="8"/>
      <c r="E3" s="9"/>
      <c r="F3" s="9"/>
      <c r="G3" s="4" t="s">
        <v>184</v>
      </c>
    </row>
    <row r="4" ht="18.75" customHeight="1" spans="1:7">
      <c r="A4" s="10" t="s">
        <v>281</v>
      </c>
      <c r="B4" s="10" t="s">
        <v>280</v>
      </c>
      <c r="C4" s="10" t="s">
        <v>199</v>
      </c>
      <c r="D4" s="11" t="s">
        <v>454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14600000</v>
      </c>
      <c r="F8" s="23"/>
      <c r="G8" s="23"/>
    </row>
    <row r="9" ht="18.75" customHeight="1" spans="1:7">
      <c r="A9" s="21"/>
      <c r="B9" s="21" t="s">
        <v>455</v>
      </c>
      <c r="C9" s="21" t="s">
        <v>298</v>
      </c>
      <c r="D9" s="21" t="s">
        <v>456</v>
      </c>
      <c r="E9" s="23">
        <v>10000000</v>
      </c>
      <c r="F9" s="23"/>
      <c r="G9" s="23"/>
    </row>
    <row r="10" ht="18.75" customHeight="1" spans="1:7">
      <c r="A10" s="24"/>
      <c r="B10" s="21" t="s">
        <v>455</v>
      </c>
      <c r="C10" s="21" t="s">
        <v>289</v>
      </c>
      <c r="D10" s="21" t="s">
        <v>456</v>
      </c>
      <c r="E10" s="23">
        <v>200000</v>
      </c>
      <c r="F10" s="23"/>
      <c r="G10" s="23"/>
    </row>
    <row r="11" ht="18.75" customHeight="1" spans="1:7">
      <c r="A11" s="24"/>
      <c r="B11" s="21" t="s">
        <v>457</v>
      </c>
      <c r="C11" s="21" t="s">
        <v>292</v>
      </c>
      <c r="D11" s="21" t="s">
        <v>456</v>
      </c>
      <c r="E11" s="23">
        <v>1000000</v>
      </c>
      <c r="F11" s="23"/>
      <c r="G11" s="23"/>
    </row>
    <row r="12" ht="18.75" customHeight="1" spans="1:7">
      <c r="A12" s="24"/>
      <c r="B12" s="21" t="s">
        <v>457</v>
      </c>
      <c r="C12" s="21" t="s">
        <v>300</v>
      </c>
      <c r="D12" s="21" t="s">
        <v>456</v>
      </c>
      <c r="E12" s="23">
        <v>1000000</v>
      </c>
      <c r="F12" s="23"/>
      <c r="G12" s="23"/>
    </row>
    <row r="13" ht="18.75" customHeight="1" spans="1:7">
      <c r="A13" s="24"/>
      <c r="B13" s="21" t="s">
        <v>457</v>
      </c>
      <c r="C13" s="21" t="s">
        <v>302</v>
      </c>
      <c r="D13" s="21" t="s">
        <v>456</v>
      </c>
      <c r="E13" s="23">
        <v>2000000</v>
      </c>
      <c r="F13" s="23"/>
      <c r="G13" s="23"/>
    </row>
    <row r="14" ht="18.75" customHeight="1" spans="1:7">
      <c r="A14" s="24"/>
      <c r="B14" s="21" t="s">
        <v>457</v>
      </c>
      <c r="C14" s="21" t="s">
        <v>286</v>
      </c>
      <c r="D14" s="21" t="s">
        <v>456</v>
      </c>
      <c r="E14" s="23">
        <v>400000</v>
      </c>
      <c r="F14" s="23"/>
      <c r="G14" s="23"/>
    </row>
    <row r="15" ht="18.75" customHeight="1" spans="1:7">
      <c r="A15" s="25" t="s">
        <v>56</v>
      </c>
      <c r="B15" s="26" t="s">
        <v>458</v>
      </c>
      <c r="C15" s="26"/>
      <c r="D15" s="27"/>
      <c r="E15" s="23">
        <v>14600000</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showZeros="0" workbookViewId="0">
      <selection activeCell="L17" sqref="L17"/>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5"/>
      <c r="O1" s="66"/>
      <c r="P1" s="66"/>
      <c r="Q1" s="66"/>
      <c r="R1" s="66"/>
      <c r="S1" s="37" t="s">
        <v>53</v>
      </c>
    </row>
    <row r="2" ht="57.75" customHeight="1" spans="1:19">
      <c r="A2" s="125"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0" t="str">
        <f>"单位名称："&amp;"临沧市文化和旅游局"</f>
        <v>单位名称：临沧市文化和旅游局</v>
      </c>
      <c r="B3" s="92"/>
      <c r="C3" s="92"/>
      <c r="D3" s="92"/>
      <c r="E3" s="92"/>
      <c r="F3" s="92"/>
      <c r="G3" s="92"/>
      <c r="H3" s="92"/>
      <c r="I3" s="92"/>
      <c r="J3" s="70"/>
      <c r="K3" s="92"/>
      <c r="L3" s="92"/>
      <c r="M3" s="92"/>
      <c r="N3" s="92"/>
      <c r="O3" s="70"/>
      <c r="P3" s="70"/>
      <c r="Q3" s="70"/>
      <c r="R3" s="70"/>
      <c r="S3" s="37"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22292733.07</v>
      </c>
      <c r="D8" s="23">
        <v>22292733.07</v>
      </c>
      <c r="E8" s="23">
        <v>22092733.07</v>
      </c>
      <c r="F8" s="23"/>
      <c r="G8" s="23"/>
      <c r="H8" s="23"/>
      <c r="I8" s="23">
        <v>200000</v>
      </c>
      <c r="J8" s="23"/>
      <c r="K8" s="23"/>
      <c r="L8" s="23"/>
      <c r="M8" s="23"/>
      <c r="N8" s="23">
        <v>200000</v>
      </c>
      <c r="O8" s="23"/>
      <c r="P8" s="23"/>
      <c r="Q8" s="23"/>
      <c r="R8" s="23"/>
      <c r="S8" s="23"/>
    </row>
    <row r="9" ht="18.75" customHeight="1" spans="1:19">
      <c r="A9" s="193" t="s">
        <v>56</v>
      </c>
      <c r="B9" s="194"/>
      <c r="C9" s="23">
        <v>22292733.07</v>
      </c>
      <c r="D9" s="23">
        <v>22292733.07</v>
      </c>
      <c r="E9" s="23">
        <v>22092733.07</v>
      </c>
      <c r="F9" s="23"/>
      <c r="G9" s="23"/>
      <c r="H9" s="23"/>
      <c r="I9" s="23">
        <v>200000</v>
      </c>
      <c r="J9" s="23"/>
      <c r="K9" s="23"/>
      <c r="L9" s="23"/>
      <c r="M9" s="23"/>
      <c r="N9" s="23">
        <v>200000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33"/>
  <sheetViews>
    <sheetView showZeros="0" workbookViewId="0">
      <selection activeCell="L17" sqref="L1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9"/>
      <c r="E1" s="1"/>
      <c r="F1" s="1"/>
      <c r="G1" s="1"/>
      <c r="H1" s="169"/>
      <c r="I1" s="1"/>
      <c r="J1" s="169"/>
      <c r="K1" s="1"/>
      <c r="L1" s="1"/>
      <c r="M1" s="1"/>
      <c r="N1" s="1"/>
      <c r="O1" s="38"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"单位名称："&amp;"临沧市文化和旅游局"</f>
        <v>单位名称：临沧市文化和旅游局</v>
      </c>
      <c r="B3" s="172"/>
      <c r="C3" s="61"/>
      <c r="D3" s="29"/>
      <c r="E3" s="61"/>
      <c r="F3" s="61"/>
      <c r="G3" s="61"/>
      <c r="H3" s="29"/>
      <c r="I3" s="61"/>
      <c r="J3" s="29"/>
      <c r="K3" s="61"/>
      <c r="L3" s="61"/>
      <c r="M3" s="179"/>
      <c r="N3" s="179"/>
      <c r="O3" s="38" t="s">
        <v>1</v>
      </c>
    </row>
    <row r="4" ht="18.75" customHeight="1" spans="1:15">
      <c r="A4" s="10" t="s">
        <v>73</v>
      </c>
      <c r="B4" s="10" t="s">
        <v>74</v>
      </c>
      <c r="C4" s="10" t="s">
        <v>56</v>
      </c>
      <c r="D4" s="12" t="s">
        <v>59</v>
      </c>
      <c r="E4" s="73" t="s">
        <v>75</v>
      </c>
      <c r="F4" s="134" t="s">
        <v>76</v>
      </c>
      <c r="G4" s="10" t="s">
        <v>60</v>
      </c>
      <c r="H4" s="10" t="s">
        <v>61</v>
      </c>
      <c r="I4" s="10" t="s">
        <v>77</v>
      </c>
      <c r="J4" s="12" t="s">
        <v>78</v>
      </c>
      <c r="K4" s="13"/>
      <c r="L4" s="13"/>
      <c r="M4" s="13"/>
      <c r="N4" s="13"/>
      <c r="O4" s="14"/>
    </row>
    <row r="5" ht="30" customHeight="1" spans="1:15">
      <c r="A5" s="18"/>
      <c r="B5" s="18"/>
      <c r="C5" s="18"/>
      <c r="D5" s="63" t="s">
        <v>58</v>
      </c>
      <c r="E5" s="91" t="s">
        <v>75</v>
      </c>
      <c r="F5" s="91" t="s">
        <v>76</v>
      </c>
      <c r="G5" s="18"/>
      <c r="H5" s="18"/>
      <c r="I5" s="18"/>
      <c r="J5" s="63" t="s">
        <v>58</v>
      </c>
      <c r="K5" s="45" t="s">
        <v>79</v>
      </c>
      <c r="L5" s="45" t="s">
        <v>80</v>
      </c>
      <c r="M5" s="45" t="s">
        <v>81</v>
      </c>
      <c r="N5" s="45" t="s">
        <v>82</v>
      </c>
      <c r="O5" s="45" t="s">
        <v>83</v>
      </c>
    </row>
    <row r="6" ht="18.75" customHeight="1" spans="1:15">
      <c r="A6" s="115">
        <v>1</v>
      </c>
      <c r="B6" s="115">
        <v>2</v>
      </c>
      <c r="C6" s="63">
        <v>3</v>
      </c>
      <c r="D6" s="63">
        <v>4</v>
      </c>
      <c r="E6" s="63">
        <v>5</v>
      </c>
      <c r="F6" s="63">
        <v>6</v>
      </c>
      <c r="G6" s="63">
        <v>7</v>
      </c>
      <c r="H6" s="63">
        <v>8</v>
      </c>
      <c r="I6" s="63">
        <v>9</v>
      </c>
      <c r="J6" s="63">
        <v>10</v>
      </c>
      <c r="K6" s="63">
        <v>11</v>
      </c>
      <c r="L6" s="63">
        <v>12</v>
      </c>
      <c r="M6" s="63">
        <v>13</v>
      </c>
      <c r="N6" s="63">
        <v>14</v>
      </c>
      <c r="O6" s="63">
        <v>15</v>
      </c>
    </row>
    <row r="7" ht="18.75" customHeight="1" spans="1:15">
      <c r="A7" s="129" t="s">
        <v>84</v>
      </c>
      <c r="B7" s="158" t="s">
        <v>85</v>
      </c>
      <c r="C7" s="23">
        <v>19720593.95</v>
      </c>
      <c r="D7" s="23">
        <v>19720593.95</v>
      </c>
      <c r="E7" s="23">
        <v>5120593.95</v>
      </c>
      <c r="F7" s="23">
        <v>14600000</v>
      </c>
      <c r="G7" s="23"/>
      <c r="H7" s="23"/>
      <c r="I7" s="23"/>
      <c r="J7" s="23"/>
      <c r="K7" s="23"/>
      <c r="L7" s="23"/>
      <c r="M7" s="23"/>
      <c r="N7" s="23"/>
      <c r="O7" s="23"/>
    </row>
    <row r="8" ht="18.75" customHeight="1" spans="1:15">
      <c r="A8" s="173" t="s">
        <v>86</v>
      </c>
      <c r="B8" s="209" t="s">
        <v>87</v>
      </c>
      <c r="C8" s="23">
        <v>8720593.95</v>
      </c>
      <c r="D8" s="23">
        <v>8720593.95</v>
      </c>
      <c r="E8" s="23">
        <v>5120593.95</v>
      </c>
      <c r="F8" s="23">
        <v>3600000</v>
      </c>
      <c r="G8" s="23"/>
      <c r="H8" s="23"/>
      <c r="I8" s="23"/>
      <c r="J8" s="23"/>
      <c r="K8" s="23"/>
      <c r="L8" s="23"/>
      <c r="M8" s="23"/>
      <c r="N8" s="23"/>
      <c r="O8" s="23"/>
    </row>
    <row r="9" ht="18.75" customHeight="1" spans="1:15">
      <c r="A9" s="175" t="s">
        <v>88</v>
      </c>
      <c r="B9" s="210" t="s">
        <v>89</v>
      </c>
      <c r="C9" s="23">
        <v>5120593.95</v>
      </c>
      <c r="D9" s="23">
        <v>5120593.95</v>
      </c>
      <c r="E9" s="23">
        <v>5120593.95</v>
      </c>
      <c r="F9" s="23"/>
      <c r="G9" s="23"/>
      <c r="H9" s="23"/>
      <c r="I9" s="23"/>
      <c r="J9" s="23"/>
      <c r="K9" s="23"/>
      <c r="L9" s="23"/>
      <c r="M9" s="23"/>
      <c r="N9" s="23"/>
      <c r="O9" s="23"/>
    </row>
    <row r="10" ht="18.75" customHeight="1" spans="1:15">
      <c r="A10" s="175" t="s">
        <v>90</v>
      </c>
      <c r="B10" s="210" t="s">
        <v>91</v>
      </c>
      <c r="C10" s="23">
        <v>2000000</v>
      </c>
      <c r="D10" s="23">
        <v>2000000</v>
      </c>
      <c r="E10" s="23"/>
      <c r="F10" s="23">
        <v>2000000</v>
      </c>
      <c r="G10" s="23"/>
      <c r="H10" s="23"/>
      <c r="I10" s="23"/>
      <c r="J10" s="23"/>
      <c r="K10" s="23"/>
      <c r="L10" s="23"/>
      <c r="M10" s="23"/>
      <c r="N10" s="23"/>
      <c r="O10" s="23"/>
    </row>
    <row r="11" ht="18.75" customHeight="1" spans="1:15">
      <c r="A11" s="175" t="s">
        <v>92</v>
      </c>
      <c r="B11" s="210" t="s">
        <v>93</v>
      </c>
      <c r="C11" s="23">
        <v>200000</v>
      </c>
      <c r="D11" s="23">
        <v>200000</v>
      </c>
      <c r="E11" s="23"/>
      <c r="F11" s="23">
        <v>200000</v>
      </c>
      <c r="G11" s="23"/>
      <c r="H11" s="23"/>
      <c r="I11" s="23"/>
      <c r="J11" s="23"/>
      <c r="K11" s="23"/>
      <c r="L11" s="23"/>
      <c r="M11" s="23"/>
      <c r="N11" s="23"/>
      <c r="O11" s="23"/>
    </row>
    <row r="12" ht="18.75" customHeight="1" spans="1:15">
      <c r="A12" s="175" t="s">
        <v>94</v>
      </c>
      <c r="B12" s="210" t="s">
        <v>95</v>
      </c>
      <c r="C12" s="23">
        <v>1400000</v>
      </c>
      <c r="D12" s="23">
        <v>1400000</v>
      </c>
      <c r="E12" s="23"/>
      <c r="F12" s="23">
        <v>1400000</v>
      </c>
      <c r="G12" s="23"/>
      <c r="H12" s="23"/>
      <c r="I12" s="23"/>
      <c r="J12" s="23"/>
      <c r="K12" s="23"/>
      <c r="L12" s="23"/>
      <c r="M12" s="23"/>
      <c r="N12" s="23"/>
      <c r="O12" s="23"/>
    </row>
    <row r="13" ht="18.75" customHeight="1" spans="1:15">
      <c r="A13" s="173" t="s">
        <v>96</v>
      </c>
      <c r="B13" s="209" t="s">
        <v>97</v>
      </c>
      <c r="C13" s="23">
        <v>1000000</v>
      </c>
      <c r="D13" s="23">
        <v>1000000</v>
      </c>
      <c r="E13" s="23"/>
      <c r="F13" s="23">
        <v>1000000</v>
      </c>
      <c r="G13" s="23"/>
      <c r="H13" s="23"/>
      <c r="I13" s="23"/>
      <c r="J13" s="23"/>
      <c r="K13" s="23"/>
      <c r="L13" s="23"/>
      <c r="M13" s="23"/>
      <c r="N13" s="23"/>
      <c r="O13" s="23"/>
    </row>
    <row r="14" ht="18.75" customHeight="1" spans="1:15">
      <c r="A14" s="175" t="s">
        <v>98</v>
      </c>
      <c r="B14" s="210" t="s">
        <v>99</v>
      </c>
      <c r="C14" s="23">
        <v>1000000</v>
      </c>
      <c r="D14" s="23">
        <v>1000000</v>
      </c>
      <c r="E14" s="23"/>
      <c r="F14" s="23">
        <v>1000000</v>
      </c>
      <c r="G14" s="23"/>
      <c r="H14" s="23"/>
      <c r="I14" s="23"/>
      <c r="J14" s="23"/>
      <c r="K14" s="23"/>
      <c r="L14" s="23"/>
      <c r="M14" s="23"/>
      <c r="N14" s="23"/>
      <c r="O14" s="23"/>
    </row>
    <row r="15" ht="18.75" customHeight="1" spans="1:15">
      <c r="A15" s="173" t="s">
        <v>100</v>
      </c>
      <c r="B15" s="209" t="s">
        <v>101</v>
      </c>
      <c r="C15" s="23">
        <v>10000000</v>
      </c>
      <c r="D15" s="23">
        <v>10000000</v>
      </c>
      <c r="E15" s="23"/>
      <c r="F15" s="23">
        <v>10000000</v>
      </c>
      <c r="G15" s="23"/>
      <c r="H15" s="23"/>
      <c r="I15" s="23"/>
      <c r="J15" s="23"/>
      <c r="K15" s="23"/>
      <c r="L15" s="23"/>
      <c r="M15" s="23"/>
      <c r="N15" s="23"/>
      <c r="O15" s="23"/>
    </row>
    <row r="16" ht="18.75" customHeight="1" spans="1:15">
      <c r="A16" s="175" t="s">
        <v>102</v>
      </c>
      <c r="B16" s="210" t="s">
        <v>101</v>
      </c>
      <c r="C16" s="23">
        <v>10000000</v>
      </c>
      <c r="D16" s="23">
        <v>10000000</v>
      </c>
      <c r="E16" s="23"/>
      <c r="F16" s="23">
        <v>10000000</v>
      </c>
      <c r="G16" s="23"/>
      <c r="H16" s="23"/>
      <c r="I16" s="23"/>
      <c r="J16" s="23"/>
      <c r="K16" s="23"/>
      <c r="L16" s="23"/>
      <c r="M16" s="23"/>
      <c r="N16" s="23"/>
      <c r="O16" s="23"/>
    </row>
    <row r="17" ht="18.75" customHeight="1" spans="1:15">
      <c r="A17" s="129" t="s">
        <v>103</v>
      </c>
      <c r="B17" s="158" t="s">
        <v>104</v>
      </c>
      <c r="C17" s="23">
        <v>1304666.6</v>
      </c>
      <c r="D17" s="23">
        <v>1304666.6</v>
      </c>
      <c r="E17" s="23">
        <v>1304666.6</v>
      </c>
      <c r="F17" s="23"/>
      <c r="G17" s="23"/>
      <c r="H17" s="23"/>
      <c r="I17" s="23"/>
      <c r="J17" s="23"/>
      <c r="K17" s="23"/>
      <c r="L17" s="23"/>
      <c r="M17" s="23"/>
      <c r="N17" s="23"/>
      <c r="O17" s="23"/>
    </row>
    <row r="18" ht="18.75" customHeight="1" spans="1:15">
      <c r="A18" s="173" t="s">
        <v>105</v>
      </c>
      <c r="B18" s="209" t="s">
        <v>106</v>
      </c>
      <c r="C18" s="23">
        <v>1268666.6</v>
      </c>
      <c r="D18" s="23">
        <v>1268666.6</v>
      </c>
      <c r="E18" s="23">
        <v>1268666.6</v>
      </c>
      <c r="F18" s="23"/>
      <c r="G18" s="23"/>
      <c r="H18" s="23"/>
      <c r="I18" s="23"/>
      <c r="J18" s="23"/>
      <c r="K18" s="23"/>
      <c r="L18" s="23"/>
      <c r="M18" s="23"/>
      <c r="N18" s="23"/>
      <c r="O18" s="23"/>
    </row>
    <row r="19" ht="18.75" customHeight="1" spans="1:15">
      <c r="A19" s="175" t="s">
        <v>107</v>
      </c>
      <c r="B19" s="210" t="s">
        <v>108</v>
      </c>
      <c r="C19" s="23">
        <v>429654.6</v>
      </c>
      <c r="D19" s="23">
        <v>429654.6</v>
      </c>
      <c r="E19" s="23">
        <v>429654.6</v>
      </c>
      <c r="F19" s="23"/>
      <c r="G19" s="23"/>
      <c r="H19" s="23"/>
      <c r="I19" s="23"/>
      <c r="J19" s="23"/>
      <c r="K19" s="23"/>
      <c r="L19" s="23"/>
      <c r="M19" s="23"/>
      <c r="N19" s="23"/>
      <c r="O19" s="23"/>
    </row>
    <row r="20" ht="18.75" customHeight="1" spans="1:15">
      <c r="A20" s="175" t="s">
        <v>109</v>
      </c>
      <c r="B20" s="210" t="s">
        <v>110</v>
      </c>
      <c r="C20" s="23">
        <v>181161.6</v>
      </c>
      <c r="D20" s="23">
        <v>181161.6</v>
      </c>
      <c r="E20" s="23">
        <v>181161.6</v>
      </c>
      <c r="F20" s="23"/>
      <c r="G20" s="23"/>
      <c r="H20" s="23"/>
      <c r="I20" s="23"/>
      <c r="J20" s="23"/>
      <c r="K20" s="23"/>
      <c r="L20" s="23"/>
      <c r="M20" s="23"/>
      <c r="N20" s="23"/>
      <c r="O20" s="23"/>
    </row>
    <row r="21" ht="18.75" customHeight="1" spans="1:15">
      <c r="A21" s="175" t="s">
        <v>111</v>
      </c>
      <c r="B21" s="210" t="s">
        <v>112</v>
      </c>
      <c r="C21" s="23">
        <v>657850.4</v>
      </c>
      <c r="D21" s="23">
        <v>657850.4</v>
      </c>
      <c r="E21" s="23">
        <v>657850.4</v>
      </c>
      <c r="F21" s="23"/>
      <c r="G21" s="23"/>
      <c r="H21" s="23"/>
      <c r="I21" s="23"/>
      <c r="J21" s="23"/>
      <c r="K21" s="23"/>
      <c r="L21" s="23"/>
      <c r="M21" s="23"/>
      <c r="N21" s="23"/>
      <c r="O21" s="23"/>
    </row>
    <row r="22" ht="18.75" customHeight="1" spans="1:15">
      <c r="A22" s="173" t="s">
        <v>113</v>
      </c>
      <c r="B22" s="209" t="s">
        <v>114</v>
      </c>
      <c r="C22" s="23">
        <v>36000</v>
      </c>
      <c r="D22" s="23">
        <v>36000</v>
      </c>
      <c r="E22" s="23">
        <v>36000</v>
      </c>
      <c r="F22" s="23"/>
      <c r="G22" s="23"/>
      <c r="H22" s="23"/>
      <c r="I22" s="23"/>
      <c r="J22" s="23"/>
      <c r="K22" s="23"/>
      <c r="L22" s="23"/>
      <c r="M22" s="23"/>
      <c r="N22" s="23"/>
      <c r="O22" s="23"/>
    </row>
    <row r="23" ht="18.75" customHeight="1" spans="1:15">
      <c r="A23" s="175" t="s">
        <v>115</v>
      </c>
      <c r="B23" s="210" t="s">
        <v>116</v>
      </c>
      <c r="C23" s="23">
        <v>36000</v>
      </c>
      <c r="D23" s="23">
        <v>36000</v>
      </c>
      <c r="E23" s="23">
        <v>36000</v>
      </c>
      <c r="F23" s="23"/>
      <c r="G23" s="23"/>
      <c r="H23" s="23"/>
      <c r="I23" s="23"/>
      <c r="J23" s="23"/>
      <c r="K23" s="23"/>
      <c r="L23" s="23"/>
      <c r="M23" s="23"/>
      <c r="N23" s="23"/>
      <c r="O23" s="23"/>
    </row>
    <row r="24" ht="18.75" customHeight="1" spans="1:15">
      <c r="A24" s="129" t="s">
        <v>117</v>
      </c>
      <c r="B24" s="158" t="s">
        <v>118</v>
      </c>
      <c r="C24" s="23">
        <v>493583.2</v>
      </c>
      <c r="D24" s="23">
        <v>493583.2</v>
      </c>
      <c r="E24" s="23">
        <v>493583.2</v>
      </c>
      <c r="F24" s="23"/>
      <c r="G24" s="23"/>
      <c r="H24" s="23"/>
      <c r="I24" s="23"/>
      <c r="J24" s="23"/>
      <c r="K24" s="23"/>
      <c r="L24" s="23"/>
      <c r="M24" s="23"/>
      <c r="N24" s="23"/>
      <c r="O24" s="23"/>
    </row>
    <row r="25" ht="18.75" customHeight="1" spans="1:15">
      <c r="A25" s="173" t="s">
        <v>119</v>
      </c>
      <c r="B25" s="209" t="s">
        <v>120</v>
      </c>
      <c r="C25" s="23">
        <v>493583.2</v>
      </c>
      <c r="D25" s="23">
        <v>493583.2</v>
      </c>
      <c r="E25" s="23">
        <v>493583.2</v>
      </c>
      <c r="F25" s="23"/>
      <c r="G25" s="23"/>
      <c r="H25" s="23"/>
      <c r="I25" s="23"/>
      <c r="J25" s="23"/>
      <c r="K25" s="23"/>
      <c r="L25" s="23"/>
      <c r="M25" s="23"/>
      <c r="N25" s="23"/>
      <c r="O25" s="23"/>
    </row>
    <row r="26" ht="18.75" customHeight="1" spans="1:15">
      <c r="A26" s="175" t="s">
        <v>121</v>
      </c>
      <c r="B26" s="210" t="s">
        <v>122</v>
      </c>
      <c r="C26" s="23">
        <v>272752.68</v>
      </c>
      <c r="D26" s="23">
        <v>272752.68</v>
      </c>
      <c r="E26" s="23">
        <v>272752.68</v>
      </c>
      <c r="F26" s="23"/>
      <c r="G26" s="23"/>
      <c r="H26" s="23"/>
      <c r="I26" s="23"/>
      <c r="J26" s="23"/>
      <c r="K26" s="23"/>
      <c r="L26" s="23"/>
      <c r="M26" s="23"/>
      <c r="N26" s="23"/>
      <c r="O26" s="23"/>
    </row>
    <row r="27" ht="18.75" customHeight="1" spans="1:15">
      <c r="A27" s="175" t="s">
        <v>123</v>
      </c>
      <c r="B27" s="210" t="s">
        <v>124</v>
      </c>
      <c r="C27" s="23">
        <v>19168.44</v>
      </c>
      <c r="D27" s="23">
        <v>19168.44</v>
      </c>
      <c r="E27" s="23">
        <v>19168.44</v>
      </c>
      <c r="F27" s="23"/>
      <c r="G27" s="23"/>
      <c r="H27" s="23"/>
      <c r="I27" s="23"/>
      <c r="J27" s="23"/>
      <c r="K27" s="23"/>
      <c r="L27" s="23"/>
      <c r="M27" s="23"/>
      <c r="N27" s="23"/>
      <c r="O27" s="23"/>
    </row>
    <row r="28" ht="18.75" customHeight="1" spans="1:15">
      <c r="A28" s="175" t="s">
        <v>125</v>
      </c>
      <c r="B28" s="210" t="s">
        <v>126</v>
      </c>
      <c r="C28" s="23">
        <v>176806.95</v>
      </c>
      <c r="D28" s="23">
        <v>176806.95</v>
      </c>
      <c r="E28" s="23">
        <v>176806.95</v>
      </c>
      <c r="F28" s="23"/>
      <c r="G28" s="23"/>
      <c r="H28" s="23"/>
      <c r="I28" s="23"/>
      <c r="J28" s="23"/>
      <c r="K28" s="23"/>
      <c r="L28" s="23"/>
      <c r="M28" s="23"/>
      <c r="N28" s="23"/>
      <c r="O28" s="23"/>
    </row>
    <row r="29" ht="18.75" customHeight="1" spans="1:15">
      <c r="A29" s="175" t="s">
        <v>127</v>
      </c>
      <c r="B29" s="210" t="s">
        <v>128</v>
      </c>
      <c r="C29" s="23">
        <v>24855.13</v>
      </c>
      <c r="D29" s="23">
        <v>24855.13</v>
      </c>
      <c r="E29" s="23">
        <v>24855.13</v>
      </c>
      <c r="F29" s="23"/>
      <c r="G29" s="23"/>
      <c r="H29" s="23"/>
      <c r="I29" s="23"/>
      <c r="J29" s="23"/>
      <c r="K29" s="23"/>
      <c r="L29" s="23"/>
      <c r="M29" s="23"/>
      <c r="N29" s="23"/>
      <c r="O29" s="23"/>
    </row>
    <row r="30" ht="18.75" customHeight="1" spans="1:15">
      <c r="A30" s="129" t="s">
        <v>129</v>
      </c>
      <c r="B30" s="158" t="s">
        <v>130</v>
      </c>
      <c r="C30" s="23">
        <v>573889.32</v>
      </c>
      <c r="D30" s="23">
        <v>573889.32</v>
      </c>
      <c r="E30" s="23">
        <v>573889.32</v>
      </c>
      <c r="F30" s="23"/>
      <c r="G30" s="23"/>
      <c r="H30" s="23"/>
      <c r="I30" s="23"/>
      <c r="J30" s="23"/>
      <c r="K30" s="23"/>
      <c r="L30" s="23"/>
      <c r="M30" s="23"/>
      <c r="N30" s="23"/>
      <c r="O30" s="23"/>
    </row>
    <row r="31" ht="18.75" customHeight="1" spans="1:15">
      <c r="A31" s="173" t="s">
        <v>131</v>
      </c>
      <c r="B31" s="209" t="s">
        <v>132</v>
      </c>
      <c r="C31" s="23">
        <v>573889.32</v>
      </c>
      <c r="D31" s="23">
        <v>573889.32</v>
      </c>
      <c r="E31" s="23">
        <v>573889.32</v>
      </c>
      <c r="F31" s="23"/>
      <c r="G31" s="23"/>
      <c r="H31" s="23"/>
      <c r="I31" s="23"/>
      <c r="J31" s="23"/>
      <c r="K31" s="23"/>
      <c r="L31" s="23"/>
      <c r="M31" s="23"/>
      <c r="N31" s="23"/>
      <c r="O31" s="23"/>
    </row>
    <row r="32" ht="18.75" customHeight="1" spans="1:15">
      <c r="A32" s="175" t="s">
        <v>133</v>
      </c>
      <c r="B32" s="210" t="s">
        <v>134</v>
      </c>
      <c r="C32" s="23">
        <v>573889.32</v>
      </c>
      <c r="D32" s="23">
        <v>573889.32</v>
      </c>
      <c r="E32" s="23">
        <v>573889.32</v>
      </c>
      <c r="F32" s="23"/>
      <c r="G32" s="23"/>
      <c r="H32" s="23"/>
      <c r="I32" s="23"/>
      <c r="J32" s="23"/>
      <c r="K32" s="23"/>
      <c r="L32" s="23"/>
      <c r="M32" s="23"/>
      <c r="N32" s="23"/>
      <c r="O32" s="23"/>
    </row>
    <row r="33" ht="18.75" customHeight="1" spans="1:15">
      <c r="A33" s="177" t="s">
        <v>135</v>
      </c>
      <c r="B33" s="178" t="s">
        <v>135</v>
      </c>
      <c r="C33" s="23">
        <v>22092733.07</v>
      </c>
      <c r="D33" s="23">
        <v>22092733.07</v>
      </c>
      <c r="E33" s="23">
        <v>7492733.07</v>
      </c>
      <c r="F33" s="23">
        <v>14600000</v>
      </c>
      <c r="G33" s="23"/>
      <c r="H33" s="23"/>
      <c r="I33" s="23"/>
      <c r="J33" s="23"/>
      <c r="K33" s="23"/>
      <c r="L33" s="23"/>
      <c r="M33" s="23"/>
      <c r="N33" s="23"/>
      <c r="O33" s="23"/>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Zeros="0" topLeftCell="A31" workbookViewId="0">
      <selection activeCell="L17" sqref="L17"/>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136</v>
      </c>
    </row>
    <row r="2" ht="36" customHeight="1" spans="1:4">
      <c r="A2" s="5" t="str">
        <f>"2025"&amp;"年部门财政拨款收支预算总表"</f>
        <v>2025年部门财政拨款收支预算总表</v>
      </c>
      <c r="B2" s="156"/>
      <c r="C2" s="156"/>
      <c r="D2" s="156"/>
    </row>
    <row r="3" ht="18.75" customHeight="1" spans="1:4">
      <c r="A3" s="7" t="str">
        <f>"单位名称："&amp;"临沧市文化和旅游局"</f>
        <v>单位名称：临沧市文化和旅游局</v>
      </c>
      <c r="B3" s="157"/>
      <c r="C3" s="157"/>
      <c r="D3" s="38" t="s">
        <v>1</v>
      </c>
    </row>
    <row r="4" ht="18.75" customHeight="1" spans="1:4">
      <c r="A4" s="12" t="s">
        <v>2</v>
      </c>
      <c r="B4" s="14"/>
      <c r="C4" s="12" t="s">
        <v>3</v>
      </c>
      <c r="D4" s="14"/>
    </row>
    <row r="5" ht="18.75" customHeight="1" spans="1:4">
      <c r="A5" s="30" t="s">
        <v>4</v>
      </c>
      <c r="B5" s="105" t="str">
        <f>"2025"&amp;"年预算数"</f>
        <v>2025年预算数</v>
      </c>
      <c r="C5" s="30" t="s">
        <v>137</v>
      </c>
      <c r="D5" s="105" t="str">
        <f>"2025"&amp;"年预算数"</f>
        <v>2025年预算数</v>
      </c>
    </row>
    <row r="6" ht="18.75" customHeight="1" spans="1:4">
      <c r="A6" s="32"/>
      <c r="B6" s="18"/>
      <c r="C6" s="32"/>
      <c r="D6" s="18"/>
    </row>
    <row r="7" ht="18.75" customHeight="1" spans="1:4">
      <c r="A7" s="158" t="s">
        <v>138</v>
      </c>
      <c r="B7" s="23">
        <v>22092733.07</v>
      </c>
      <c r="C7" s="22" t="s">
        <v>139</v>
      </c>
      <c r="D7" s="23">
        <v>22092733.07</v>
      </c>
    </row>
    <row r="8" ht="18.75" customHeight="1" spans="1:4">
      <c r="A8" s="159" t="s">
        <v>140</v>
      </c>
      <c r="B8" s="23">
        <v>22092733.07</v>
      </c>
      <c r="C8" s="22" t="s">
        <v>141</v>
      </c>
      <c r="D8" s="23"/>
    </row>
    <row r="9" ht="18.75" customHeight="1" spans="1:4">
      <c r="A9" s="159" t="s">
        <v>142</v>
      </c>
      <c r="B9" s="23"/>
      <c r="C9" s="22" t="s">
        <v>143</v>
      </c>
      <c r="D9" s="23"/>
    </row>
    <row r="10" ht="18.75" customHeight="1" spans="1:4">
      <c r="A10" s="159" t="s">
        <v>144</v>
      </c>
      <c r="B10" s="23"/>
      <c r="C10" s="22" t="s">
        <v>145</v>
      </c>
      <c r="D10" s="23"/>
    </row>
    <row r="11" ht="18.75" customHeight="1" spans="1:4">
      <c r="A11" s="160" t="s">
        <v>146</v>
      </c>
      <c r="B11" s="23"/>
      <c r="C11" s="161" t="s">
        <v>147</v>
      </c>
      <c r="D11" s="23"/>
    </row>
    <row r="12" ht="18.75" customHeight="1" spans="1:4">
      <c r="A12" s="162" t="s">
        <v>140</v>
      </c>
      <c r="B12" s="23"/>
      <c r="C12" s="163" t="s">
        <v>148</v>
      </c>
      <c r="D12" s="23"/>
    </row>
    <row r="13" ht="18.75" customHeight="1" spans="1:4">
      <c r="A13" s="162" t="s">
        <v>142</v>
      </c>
      <c r="B13" s="23"/>
      <c r="C13" s="163" t="s">
        <v>149</v>
      </c>
      <c r="D13" s="23"/>
    </row>
    <row r="14" ht="18.75" customHeight="1" spans="1:4">
      <c r="A14" s="162" t="s">
        <v>144</v>
      </c>
      <c r="B14" s="23"/>
      <c r="C14" s="163" t="s">
        <v>150</v>
      </c>
      <c r="D14" s="23">
        <v>19720593.95</v>
      </c>
    </row>
    <row r="15" ht="18.75" customHeight="1" spans="1:4">
      <c r="A15" s="162" t="s">
        <v>26</v>
      </c>
      <c r="B15" s="23"/>
      <c r="C15" s="163" t="s">
        <v>151</v>
      </c>
      <c r="D15" s="23">
        <v>1304666.6</v>
      </c>
    </row>
    <row r="16" ht="18.75" customHeight="1" spans="1:4">
      <c r="A16" s="162" t="s">
        <v>26</v>
      </c>
      <c r="B16" s="23" t="s">
        <v>26</v>
      </c>
      <c r="C16" s="163" t="s">
        <v>152</v>
      </c>
      <c r="D16" s="23">
        <v>493583.2</v>
      </c>
    </row>
    <row r="17" ht="18.75" customHeight="1" spans="1:4">
      <c r="A17" s="164" t="s">
        <v>26</v>
      </c>
      <c r="B17" s="23" t="s">
        <v>26</v>
      </c>
      <c r="C17" s="163" t="s">
        <v>153</v>
      </c>
      <c r="D17" s="23"/>
    </row>
    <row r="18" ht="18.75" customHeight="1" spans="1:4">
      <c r="A18" s="164" t="s">
        <v>26</v>
      </c>
      <c r="B18" s="23" t="s">
        <v>26</v>
      </c>
      <c r="C18" s="163" t="s">
        <v>154</v>
      </c>
      <c r="D18" s="23"/>
    </row>
    <row r="19" ht="18.75" customHeight="1" spans="1:4">
      <c r="A19" s="165" t="s">
        <v>26</v>
      </c>
      <c r="B19" s="23" t="s">
        <v>26</v>
      </c>
      <c r="C19" s="163" t="s">
        <v>155</v>
      </c>
      <c r="D19" s="23"/>
    </row>
    <row r="20" ht="18.75" customHeight="1" spans="1:4">
      <c r="A20" s="165" t="s">
        <v>26</v>
      </c>
      <c r="B20" s="23" t="s">
        <v>26</v>
      </c>
      <c r="C20" s="163" t="s">
        <v>156</v>
      </c>
      <c r="D20" s="23"/>
    </row>
    <row r="21" ht="18.75" customHeight="1" spans="1:4">
      <c r="A21" s="165" t="s">
        <v>26</v>
      </c>
      <c r="B21" s="23" t="s">
        <v>26</v>
      </c>
      <c r="C21" s="163" t="s">
        <v>157</v>
      </c>
      <c r="D21" s="23"/>
    </row>
    <row r="22" ht="18.75" customHeight="1" spans="1:4">
      <c r="A22" s="165" t="s">
        <v>26</v>
      </c>
      <c r="B22" s="23" t="s">
        <v>26</v>
      </c>
      <c r="C22" s="163" t="s">
        <v>158</v>
      </c>
      <c r="D22" s="23"/>
    </row>
    <row r="23" ht="18.75" customHeight="1" spans="1:4">
      <c r="A23" s="165" t="s">
        <v>26</v>
      </c>
      <c r="B23" s="23" t="s">
        <v>26</v>
      </c>
      <c r="C23" s="163" t="s">
        <v>159</v>
      </c>
      <c r="D23" s="23"/>
    </row>
    <row r="24" ht="18.75" customHeight="1" spans="1:4">
      <c r="A24" s="165" t="s">
        <v>26</v>
      </c>
      <c r="B24" s="23" t="s">
        <v>26</v>
      </c>
      <c r="C24" s="163" t="s">
        <v>160</v>
      </c>
      <c r="D24" s="23"/>
    </row>
    <row r="25" ht="18.75" customHeight="1" spans="1:4">
      <c r="A25" s="165" t="s">
        <v>26</v>
      </c>
      <c r="B25" s="23" t="s">
        <v>26</v>
      </c>
      <c r="C25" s="163" t="s">
        <v>161</v>
      </c>
      <c r="D25" s="23"/>
    </row>
    <row r="26" ht="18.75" customHeight="1" spans="1:4">
      <c r="A26" s="165" t="s">
        <v>26</v>
      </c>
      <c r="B26" s="23" t="s">
        <v>26</v>
      </c>
      <c r="C26" s="163" t="s">
        <v>162</v>
      </c>
      <c r="D26" s="23">
        <v>573889.32</v>
      </c>
    </row>
    <row r="27" ht="18.75" customHeight="1" spans="1:4">
      <c r="A27" s="165" t="s">
        <v>26</v>
      </c>
      <c r="B27" s="23" t="s">
        <v>26</v>
      </c>
      <c r="C27" s="163" t="s">
        <v>163</v>
      </c>
      <c r="D27" s="23"/>
    </row>
    <row r="28" ht="18.75" customHeight="1" spans="1:4">
      <c r="A28" s="165" t="s">
        <v>26</v>
      </c>
      <c r="B28" s="23" t="s">
        <v>26</v>
      </c>
      <c r="C28" s="163" t="s">
        <v>164</v>
      </c>
      <c r="D28" s="23"/>
    </row>
    <row r="29" ht="18.75" customHeight="1" spans="1:4">
      <c r="A29" s="165" t="s">
        <v>26</v>
      </c>
      <c r="B29" s="23" t="s">
        <v>26</v>
      </c>
      <c r="C29" s="163" t="s">
        <v>165</v>
      </c>
      <c r="D29" s="23"/>
    </row>
    <row r="30" ht="18.75" customHeight="1" spans="1:4">
      <c r="A30" s="165" t="s">
        <v>26</v>
      </c>
      <c r="B30" s="23" t="s">
        <v>26</v>
      </c>
      <c r="C30" s="163" t="s">
        <v>166</v>
      </c>
      <c r="D30" s="23"/>
    </row>
    <row r="31" ht="18.75" customHeight="1" spans="1:4">
      <c r="A31" s="166" t="s">
        <v>26</v>
      </c>
      <c r="B31" s="23" t="s">
        <v>26</v>
      </c>
      <c r="C31" s="163" t="s">
        <v>167</v>
      </c>
      <c r="D31" s="23"/>
    </row>
    <row r="32" ht="18.75" customHeight="1" spans="1:4">
      <c r="A32" s="166" t="s">
        <v>26</v>
      </c>
      <c r="B32" s="23" t="s">
        <v>26</v>
      </c>
      <c r="C32" s="163" t="s">
        <v>168</v>
      </c>
      <c r="D32" s="23"/>
    </row>
    <row r="33" ht="18.75" customHeight="1" spans="1:4">
      <c r="A33" s="166" t="s">
        <v>26</v>
      </c>
      <c r="B33" s="23" t="s">
        <v>26</v>
      </c>
      <c r="C33" s="163" t="s">
        <v>169</v>
      </c>
      <c r="D33" s="23"/>
    </row>
    <row r="34" ht="18.75" customHeight="1" spans="1:4">
      <c r="A34" s="166"/>
      <c r="B34" s="23"/>
      <c r="C34" s="163" t="s">
        <v>170</v>
      </c>
      <c r="D34" s="23"/>
    </row>
    <row r="35" ht="18.75" customHeight="1" spans="1:4">
      <c r="A35" s="166" t="s">
        <v>26</v>
      </c>
      <c r="B35" s="23" t="s">
        <v>26</v>
      </c>
      <c r="C35" s="163" t="s">
        <v>171</v>
      </c>
      <c r="D35" s="23"/>
    </row>
    <row r="36" ht="18.75" customHeight="1" spans="1:4">
      <c r="A36" s="54" t="s">
        <v>172</v>
      </c>
      <c r="B36" s="167">
        <v>22092733.07</v>
      </c>
      <c r="C36" s="168" t="s">
        <v>52</v>
      </c>
      <c r="D36" s="167">
        <v>22092733.07</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3"/>
  <sheetViews>
    <sheetView showZeros="0" workbookViewId="0">
      <selection activeCell="L17" sqref="L17"/>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6"/>
      <c r="F1" s="56"/>
      <c r="G1" s="38" t="s">
        <v>173</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"单位名称："&amp;"临沧市文化和旅游局"</f>
        <v>单位名称：临沧市文化和旅游局</v>
      </c>
      <c r="B3" s="28"/>
      <c r="C3" s="29"/>
      <c r="D3" s="29"/>
      <c r="E3" s="29"/>
      <c r="F3" s="100"/>
      <c r="G3" s="38" t="s">
        <v>1</v>
      </c>
    </row>
    <row r="4" ht="20.25" customHeight="1" spans="1:7">
      <c r="A4" s="149" t="s">
        <v>174</v>
      </c>
      <c r="B4" s="150"/>
      <c r="C4" s="105" t="s">
        <v>56</v>
      </c>
      <c r="D4" s="127" t="s">
        <v>75</v>
      </c>
      <c r="E4" s="13"/>
      <c r="F4" s="14"/>
      <c r="G4" s="120" t="s">
        <v>76</v>
      </c>
    </row>
    <row r="5" ht="20.25" customHeight="1" spans="1:7">
      <c r="A5" s="151" t="s">
        <v>73</v>
      </c>
      <c r="B5" s="151" t="s">
        <v>74</v>
      </c>
      <c r="C5" s="32"/>
      <c r="D5" s="63" t="s">
        <v>58</v>
      </c>
      <c r="E5" s="63" t="s">
        <v>175</v>
      </c>
      <c r="F5" s="63" t="s">
        <v>176</v>
      </c>
      <c r="G5" s="93"/>
    </row>
    <row r="6" ht="19.5" customHeight="1" spans="1:7">
      <c r="A6" s="151" t="s">
        <v>177</v>
      </c>
      <c r="B6" s="151" t="s">
        <v>178</v>
      </c>
      <c r="C6" s="151" t="s">
        <v>179</v>
      </c>
      <c r="D6" s="63">
        <v>4</v>
      </c>
      <c r="E6" s="152" t="s">
        <v>180</v>
      </c>
      <c r="F6" s="152" t="s">
        <v>181</v>
      </c>
      <c r="G6" s="151" t="s">
        <v>182</v>
      </c>
    </row>
    <row r="7" ht="18" customHeight="1" spans="1:7">
      <c r="A7" s="33" t="s">
        <v>84</v>
      </c>
      <c r="B7" s="33" t="s">
        <v>85</v>
      </c>
      <c r="C7" s="23">
        <v>19720593.95</v>
      </c>
      <c r="D7" s="23">
        <v>5120593.95</v>
      </c>
      <c r="E7" s="23">
        <v>4565686.41</v>
      </c>
      <c r="F7" s="23">
        <v>554907.54</v>
      </c>
      <c r="G7" s="23">
        <v>14600000</v>
      </c>
    </row>
    <row r="8" ht="18" customHeight="1" spans="1:7">
      <c r="A8" s="116" t="s">
        <v>86</v>
      </c>
      <c r="B8" s="116" t="s">
        <v>87</v>
      </c>
      <c r="C8" s="23">
        <v>8720593.95</v>
      </c>
      <c r="D8" s="23">
        <v>5120593.95</v>
      </c>
      <c r="E8" s="23">
        <v>4565686.41</v>
      </c>
      <c r="F8" s="23">
        <v>554907.54</v>
      </c>
      <c r="G8" s="23">
        <v>3600000</v>
      </c>
    </row>
    <row r="9" ht="18" customHeight="1" spans="1:7">
      <c r="A9" s="153" t="s">
        <v>88</v>
      </c>
      <c r="B9" s="153" t="s">
        <v>89</v>
      </c>
      <c r="C9" s="23">
        <v>5120593.95</v>
      </c>
      <c r="D9" s="23">
        <v>5120593.95</v>
      </c>
      <c r="E9" s="23">
        <v>4565686.41</v>
      </c>
      <c r="F9" s="23">
        <v>554907.54</v>
      </c>
      <c r="G9" s="23"/>
    </row>
    <row r="10" ht="18" customHeight="1" spans="1:7">
      <c r="A10" s="153" t="s">
        <v>90</v>
      </c>
      <c r="B10" s="153" t="s">
        <v>91</v>
      </c>
      <c r="C10" s="23">
        <v>2000000</v>
      </c>
      <c r="D10" s="23"/>
      <c r="E10" s="23"/>
      <c r="F10" s="23"/>
      <c r="G10" s="23">
        <v>2000000</v>
      </c>
    </row>
    <row r="11" ht="18" customHeight="1" spans="1:7">
      <c r="A11" s="153" t="s">
        <v>92</v>
      </c>
      <c r="B11" s="153" t="s">
        <v>93</v>
      </c>
      <c r="C11" s="23">
        <v>200000</v>
      </c>
      <c r="D11" s="23"/>
      <c r="E11" s="23"/>
      <c r="F11" s="23"/>
      <c r="G11" s="23">
        <v>200000</v>
      </c>
    </row>
    <row r="12" ht="18" customHeight="1" spans="1:7">
      <c r="A12" s="153" t="s">
        <v>94</v>
      </c>
      <c r="B12" s="153" t="s">
        <v>95</v>
      </c>
      <c r="C12" s="23">
        <v>1400000</v>
      </c>
      <c r="D12" s="23"/>
      <c r="E12" s="23"/>
      <c r="F12" s="23"/>
      <c r="G12" s="23">
        <v>1400000</v>
      </c>
    </row>
    <row r="13" ht="18" customHeight="1" spans="1:7">
      <c r="A13" s="116" t="s">
        <v>96</v>
      </c>
      <c r="B13" s="116" t="s">
        <v>97</v>
      </c>
      <c r="C13" s="23">
        <v>1000000</v>
      </c>
      <c r="D13" s="23"/>
      <c r="E13" s="23"/>
      <c r="F13" s="23"/>
      <c r="G13" s="23">
        <v>1000000</v>
      </c>
    </row>
    <row r="14" ht="18" customHeight="1" spans="1:7">
      <c r="A14" s="153" t="s">
        <v>98</v>
      </c>
      <c r="B14" s="153" t="s">
        <v>99</v>
      </c>
      <c r="C14" s="23">
        <v>1000000</v>
      </c>
      <c r="D14" s="23"/>
      <c r="E14" s="23"/>
      <c r="F14" s="23"/>
      <c r="G14" s="23">
        <v>1000000</v>
      </c>
    </row>
    <row r="15" ht="18" customHeight="1" spans="1:7">
      <c r="A15" s="116" t="s">
        <v>100</v>
      </c>
      <c r="B15" s="116" t="s">
        <v>101</v>
      </c>
      <c r="C15" s="23">
        <v>10000000</v>
      </c>
      <c r="D15" s="23"/>
      <c r="E15" s="23"/>
      <c r="F15" s="23"/>
      <c r="G15" s="23">
        <v>10000000</v>
      </c>
    </row>
    <row r="16" ht="18" customHeight="1" spans="1:7">
      <c r="A16" s="153" t="s">
        <v>102</v>
      </c>
      <c r="B16" s="153" t="s">
        <v>101</v>
      </c>
      <c r="C16" s="23">
        <v>10000000</v>
      </c>
      <c r="D16" s="23"/>
      <c r="E16" s="23"/>
      <c r="F16" s="23"/>
      <c r="G16" s="23">
        <v>10000000</v>
      </c>
    </row>
    <row r="17" ht="18" customHeight="1" spans="1:7">
      <c r="A17" s="33" t="s">
        <v>103</v>
      </c>
      <c r="B17" s="33" t="s">
        <v>104</v>
      </c>
      <c r="C17" s="23">
        <v>1304666.6</v>
      </c>
      <c r="D17" s="23">
        <v>1304666.6</v>
      </c>
      <c r="E17" s="23">
        <v>1288466.6</v>
      </c>
      <c r="F17" s="23">
        <v>16200</v>
      </c>
      <c r="G17" s="23"/>
    </row>
    <row r="18" ht="18" customHeight="1" spans="1:7">
      <c r="A18" s="116" t="s">
        <v>105</v>
      </c>
      <c r="B18" s="116" t="s">
        <v>106</v>
      </c>
      <c r="C18" s="23">
        <v>1268666.6</v>
      </c>
      <c r="D18" s="23">
        <v>1268666.6</v>
      </c>
      <c r="E18" s="23">
        <v>1252466.6</v>
      </c>
      <c r="F18" s="23">
        <v>16200</v>
      </c>
      <c r="G18" s="23"/>
    </row>
    <row r="19" ht="18" customHeight="1" spans="1:7">
      <c r="A19" s="153" t="s">
        <v>107</v>
      </c>
      <c r="B19" s="153" t="s">
        <v>108</v>
      </c>
      <c r="C19" s="23">
        <v>429654.6</v>
      </c>
      <c r="D19" s="23">
        <v>429654.6</v>
      </c>
      <c r="E19" s="23">
        <v>418254.6</v>
      </c>
      <c r="F19" s="23">
        <v>11400</v>
      </c>
      <c r="G19" s="23"/>
    </row>
    <row r="20" ht="18" customHeight="1" spans="1:7">
      <c r="A20" s="153" t="s">
        <v>109</v>
      </c>
      <c r="B20" s="153" t="s">
        <v>110</v>
      </c>
      <c r="C20" s="23">
        <v>181161.6</v>
      </c>
      <c r="D20" s="23">
        <v>181161.6</v>
      </c>
      <c r="E20" s="23">
        <v>176361.6</v>
      </c>
      <c r="F20" s="23">
        <v>4800</v>
      </c>
      <c r="G20" s="23"/>
    </row>
    <row r="21" ht="18" customHeight="1" spans="1:7">
      <c r="A21" s="153" t="s">
        <v>111</v>
      </c>
      <c r="B21" s="153" t="s">
        <v>112</v>
      </c>
      <c r="C21" s="23">
        <v>657850.4</v>
      </c>
      <c r="D21" s="23">
        <v>657850.4</v>
      </c>
      <c r="E21" s="23">
        <v>657850.4</v>
      </c>
      <c r="F21" s="23"/>
      <c r="G21" s="23"/>
    </row>
    <row r="22" ht="18" customHeight="1" spans="1:7">
      <c r="A22" s="116" t="s">
        <v>113</v>
      </c>
      <c r="B22" s="116" t="s">
        <v>114</v>
      </c>
      <c r="C22" s="23">
        <v>36000</v>
      </c>
      <c r="D22" s="23">
        <v>36000</v>
      </c>
      <c r="E22" s="23">
        <v>36000</v>
      </c>
      <c r="F22" s="23"/>
      <c r="G22" s="23"/>
    </row>
    <row r="23" ht="18" customHeight="1" spans="1:7">
      <c r="A23" s="153" t="s">
        <v>115</v>
      </c>
      <c r="B23" s="153" t="s">
        <v>116</v>
      </c>
      <c r="C23" s="23">
        <v>36000</v>
      </c>
      <c r="D23" s="23">
        <v>36000</v>
      </c>
      <c r="E23" s="23">
        <v>36000</v>
      </c>
      <c r="F23" s="23"/>
      <c r="G23" s="23"/>
    </row>
    <row r="24" ht="18" customHeight="1" spans="1:7">
      <c r="A24" s="33" t="s">
        <v>117</v>
      </c>
      <c r="B24" s="33" t="s">
        <v>118</v>
      </c>
      <c r="C24" s="23">
        <v>493583.2</v>
      </c>
      <c r="D24" s="23">
        <v>493583.2</v>
      </c>
      <c r="E24" s="23">
        <v>493583.2</v>
      </c>
      <c r="F24" s="23"/>
      <c r="G24" s="23"/>
    </row>
    <row r="25" ht="18" customHeight="1" spans="1:7">
      <c r="A25" s="116" t="s">
        <v>119</v>
      </c>
      <c r="B25" s="116" t="s">
        <v>120</v>
      </c>
      <c r="C25" s="23">
        <v>493583.2</v>
      </c>
      <c r="D25" s="23">
        <v>493583.2</v>
      </c>
      <c r="E25" s="23">
        <v>493583.2</v>
      </c>
      <c r="F25" s="23"/>
      <c r="G25" s="23"/>
    </row>
    <row r="26" ht="18" customHeight="1" spans="1:7">
      <c r="A26" s="153" t="s">
        <v>121</v>
      </c>
      <c r="B26" s="153" t="s">
        <v>122</v>
      </c>
      <c r="C26" s="23">
        <v>272752.68</v>
      </c>
      <c r="D26" s="23">
        <v>272752.68</v>
      </c>
      <c r="E26" s="23">
        <v>272752.68</v>
      </c>
      <c r="F26" s="23"/>
      <c r="G26" s="23"/>
    </row>
    <row r="27" ht="18" customHeight="1" spans="1:7">
      <c r="A27" s="153" t="s">
        <v>123</v>
      </c>
      <c r="B27" s="153" t="s">
        <v>124</v>
      </c>
      <c r="C27" s="23">
        <v>19168.44</v>
      </c>
      <c r="D27" s="23">
        <v>19168.44</v>
      </c>
      <c r="E27" s="23">
        <v>19168.44</v>
      </c>
      <c r="F27" s="23"/>
      <c r="G27" s="23"/>
    </row>
    <row r="28" ht="18" customHeight="1" spans="1:7">
      <c r="A28" s="153" t="s">
        <v>125</v>
      </c>
      <c r="B28" s="153" t="s">
        <v>126</v>
      </c>
      <c r="C28" s="23">
        <v>176806.95</v>
      </c>
      <c r="D28" s="23">
        <v>176806.95</v>
      </c>
      <c r="E28" s="23">
        <v>176806.95</v>
      </c>
      <c r="F28" s="23"/>
      <c r="G28" s="23"/>
    </row>
    <row r="29" ht="18" customHeight="1" spans="1:7">
      <c r="A29" s="153" t="s">
        <v>127</v>
      </c>
      <c r="B29" s="153" t="s">
        <v>128</v>
      </c>
      <c r="C29" s="23">
        <v>24855.13</v>
      </c>
      <c r="D29" s="23">
        <v>24855.13</v>
      </c>
      <c r="E29" s="23">
        <v>24855.13</v>
      </c>
      <c r="F29" s="23"/>
      <c r="G29" s="23"/>
    </row>
    <row r="30" ht="18" customHeight="1" spans="1:7">
      <c r="A30" s="33" t="s">
        <v>129</v>
      </c>
      <c r="B30" s="33" t="s">
        <v>130</v>
      </c>
      <c r="C30" s="23">
        <v>573889.32</v>
      </c>
      <c r="D30" s="23">
        <v>573889.32</v>
      </c>
      <c r="E30" s="23">
        <v>573889.32</v>
      </c>
      <c r="F30" s="23"/>
      <c r="G30" s="23"/>
    </row>
    <row r="31" ht="18" customHeight="1" spans="1:7">
      <c r="A31" s="116" t="s">
        <v>131</v>
      </c>
      <c r="B31" s="116" t="s">
        <v>132</v>
      </c>
      <c r="C31" s="23">
        <v>573889.32</v>
      </c>
      <c r="D31" s="23">
        <v>573889.32</v>
      </c>
      <c r="E31" s="23">
        <v>573889.32</v>
      </c>
      <c r="F31" s="23"/>
      <c r="G31" s="23"/>
    </row>
    <row r="32" ht="18" customHeight="1" spans="1:7">
      <c r="A32" s="153" t="s">
        <v>133</v>
      </c>
      <c r="B32" s="153" t="s">
        <v>134</v>
      </c>
      <c r="C32" s="23">
        <v>573889.32</v>
      </c>
      <c r="D32" s="23">
        <v>573889.32</v>
      </c>
      <c r="E32" s="23">
        <v>573889.32</v>
      </c>
      <c r="F32" s="23"/>
      <c r="G32" s="23"/>
    </row>
    <row r="33" ht="18" customHeight="1" spans="1:7">
      <c r="A33" s="154" t="s">
        <v>135</v>
      </c>
      <c r="B33" s="155" t="s">
        <v>135</v>
      </c>
      <c r="C33" s="23">
        <v>22092733.07</v>
      </c>
      <c r="D33" s="23">
        <v>7492733.07</v>
      </c>
      <c r="E33" s="23">
        <v>6921625.53</v>
      </c>
      <c r="F33" s="23">
        <v>571107.54</v>
      </c>
      <c r="G33" s="23">
        <v>14600000</v>
      </c>
    </row>
  </sheetData>
  <mergeCells count="7">
    <mergeCell ref="A2:G2"/>
    <mergeCell ref="A3:E3"/>
    <mergeCell ref="A4:B4"/>
    <mergeCell ref="D4:F4"/>
    <mergeCell ref="A33:B33"/>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showZeros="0" workbookViewId="0">
      <selection activeCell="L17" sqref="L17"/>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1"/>
      <c r="G1" s="86" t="s">
        <v>183</v>
      </c>
    </row>
    <row r="2" ht="39" customHeight="1" spans="1:7">
      <c r="A2" s="125" t="str">
        <f>"2025"&amp;"年“三公”经费支出预算表"</f>
        <v>2025年“三公”经费支出预算表</v>
      </c>
      <c r="B2" s="50"/>
      <c r="C2" s="50"/>
      <c r="D2" s="50"/>
      <c r="E2" s="50"/>
      <c r="F2" s="50"/>
      <c r="G2" s="50"/>
    </row>
    <row r="3" ht="18.75" customHeight="1" spans="1:7">
      <c r="A3" s="40" t="str">
        <f>"单位名称："&amp;"临沧市文化和旅游局"</f>
        <v>单位名称：临沧市文化和旅游局</v>
      </c>
      <c r="B3" s="136"/>
      <c r="C3" s="137"/>
      <c r="D3" s="61"/>
      <c r="E3" s="29"/>
      <c r="G3" s="86" t="s">
        <v>184</v>
      </c>
    </row>
    <row r="4" ht="18.75" customHeight="1" spans="1:7">
      <c r="A4" s="10" t="s">
        <v>185</v>
      </c>
      <c r="B4" s="10" t="s">
        <v>186</v>
      </c>
      <c r="C4" s="30" t="s">
        <v>187</v>
      </c>
      <c r="D4" s="12" t="s">
        <v>188</v>
      </c>
      <c r="E4" s="13"/>
      <c r="F4" s="14"/>
      <c r="G4" s="30" t="s">
        <v>189</v>
      </c>
    </row>
    <row r="5" ht="18.75" customHeight="1" spans="1:7">
      <c r="A5" s="17"/>
      <c r="B5" s="138"/>
      <c r="C5" s="32"/>
      <c r="D5" s="63" t="s">
        <v>58</v>
      </c>
      <c r="E5" s="63" t="s">
        <v>190</v>
      </c>
      <c r="F5" s="63" t="s">
        <v>191</v>
      </c>
      <c r="G5" s="32"/>
    </row>
    <row r="6" ht="18.75" customHeight="1" spans="1:7">
      <c r="A6" s="139">
        <v>1</v>
      </c>
      <c r="B6" s="140">
        <v>1</v>
      </c>
      <c r="C6" s="141">
        <v>2</v>
      </c>
      <c r="D6" s="142">
        <v>3</v>
      </c>
      <c r="E6" s="142">
        <v>4</v>
      </c>
      <c r="F6" s="142">
        <v>5</v>
      </c>
      <c r="G6" s="141">
        <v>6</v>
      </c>
    </row>
    <row r="7" ht="18.75" customHeight="1" spans="1:7">
      <c r="A7" s="143" t="s">
        <v>56</v>
      </c>
      <c r="B7" s="144">
        <v>50000</v>
      </c>
      <c r="C7" s="144"/>
      <c r="D7" s="144">
        <v>30000</v>
      </c>
      <c r="E7" s="144"/>
      <c r="F7" s="144">
        <v>30000</v>
      </c>
      <c r="G7" s="144">
        <v>20000</v>
      </c>
    </row>
    <row r="8" ht="18.75" customHeight="1" spans="1:7">
      <c r="A8" s="145" t="s">
        <v>192</v>
      </c>
      <c r="B8" s="144"/>
      <c r="C8" s="144"/>
      <c r="D8" s="144"/>
      <c r="E8" s="144"/>
      <c r="F8" s="144"/>
      <c r="G8" s="144"/>
    </row>
    <row r="9" ht="18.75" customHeight="1" spans="1:7">
      <c r="A9" s="145" t="s">
        <v>193</v>
      </c>
      <c r="B9" s="144">
        <v>50000</v>
      </c>
      <c r="C9" s="144"/>
      <c r="D9" s="144">
        <v>30000</v>
      </c>
      <c r="E9" s="144"/>
      <c r="F9" s="144">
        <v>30000</v>
      </c>
      <c r="G9" s="144">
        <v>20000</v>
      </c>
    </row>
    <row r="10" ht="18.75" customHeight="1" spans="1:7">
      <c r="A10" s="145" t="s">
        <v>194</v>
      </c>
      <c r="B10" s="144"/>
      <c r="C10" s="144"/>
      <c r="D10" s="144"/>
      <c r="E10" s="144"/>
      <c r="F10" s="144"/>
      <c r="G10" s="144"/>
    </row>
    <row r="11" ht="18.75" customHeight="1" spans="1:7">
      <c r="A11" s="145" t="s">
        <v>195</v>
      </c>
      <c r="B11" s="144"/>
      <c r="C11" s="144"/>
      <c r="D11" s="144"/>
      <c r="E11" s="144"/>
      <c r="F11" s="144"/>
      <c r="G11" s="144"/>
    </row>
  </sheetData>
  <mergeCells count="7">
    <mergeCell ref="A2:G2"/>
    <mergeCell ref="A3:D3"/>
    <mergeCell ref="D4:F4"/>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47"/>
  <sheetViews>
    <sheetView showZeros="0" workbookViewId="0">
      <selection activeCell="L17" sqref="L1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6"/>
      <c r="I1" s="66"/>
      <c r="J1" s="66"/>
      <c r="K1" s="66"/>
      <c r="L1" s="66"/>
      <c r="M1" s="66"/>
      <c r="N1" s="29"/>
      <c r="O1" s="29"/>
      <c r="P1" s="29"/>
      <c r="Q1" s="66"/>
      <c r="U1" s="123"/>
      <c r="W1" s="37" t="s">
        <v>196</v>
      </c>
    </row>
    <row r="2" ht="39.75" customHeight="1" spans="1:23">
      <c r="A2" s="125"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"单位名称："&amp;"临沧市文化和旅游局"</f>
        <v>单位名称：临沧市文化和旅游局</v>
      </c>
      <c r="B3" s="126"/>
      <c r="C3" s="126"/>
      <c r="D3" s="126"/>
      <c r="E3" s="126"/>
      <c r="F3" s="126"/>
      <c r="G3" s="126"/>
      <c r="H3" s="70"/>
      <c r="I3" s="70"/>
      <c r="J3" s="70"/>
      <c r="K3" s="70"/>
      <c r="L3" s="70"/>
      <c r="M3" s="70"/>
      <c r="N3" s="92"/>
      <c r="O3" s="92"/>
      <c r="P3" s="92"/>
      <c r="Q3" s="70"/>
      <c r="U3" s="123"/>
      <c r="W3" s="37" t="s">
        <v>184</v>
      </c>
    </row>
    <row r="4" ht="18" customHeight="1" spans="1:23">
      <c r="A4" s="10" t="s">
        <v>197</v>
      </c>
      <c r="B4" s="10" t="s">
        <v>198</v>
      </c>
      <c r="C4" s="10" t="s">
        <v>199</v>
      </c>
      <c r="D4" s="10" t="s">
        <v>200</v>
      </c>
      <c r="E4" s="10" t="s">
        <v>201</v>
      </c>
      <c r="F4" s="10" t="s">
        <v>202</v>
      </c>
      <c r="G4" s="10" t="s">
        <v>203</v>
      </c>
      <c r="H4" s="127" t="s">
        <v>204</v>
      </c>
      <c r="I4" s="65" t="s">
        <v>204</v>
      </c>
      <c r="J4" s="65"/>
      <c r="K4" s="65"/>
      <c r="L4" s="65"/>
      <c r="M4" s="65"/>
      <c r="N4" s="13"/>
      <c r="O4" s="13"/>
      <c r="P4" s="13"/>
      <c r="Q4" s="73" t="s">
        <v>62</v>
      </c>
      <c r="R4" s="65" t="s">
        <v>78</v>
      </c>
      <c r="S4" s="65"/>
      <c r="T4" s="65"/>
      <c r="U4" s="65"/>
      <c r="V4" s="65"/>
      <c r="W4" s="132"/>
    </row>
    <row r="5" ht="18" customHeight="1" spans="1:23">
      <c r="A5" s="15"/>
      <c r="B5" s="122"/>
      <c r="C5" s="15"/>
      <c r="D5" s="15"/>
      <c r="E5" s="15"/>
      <c r="F5" s="15"/>
      <c r="G5" s="15"/>
      <c r="H5" s="105" t="s">
        <v>205</v>
      </c>
      <c r="I5" s="127" t="s">
        <v>59</v>
      </c>
      <c r="J5" s="65"/>
      <c r="K5" s="65"/>
      <c r="L5" s="65"/>
      <c r="M5" s="132"/>
      <c r="N5" s="12" t="s">
        <v>206</v>
      </c>
      <c r="O5" s="13"/>
      <c r="P5" s="14"/>
      <c r="Q5" s="10" t="s">
        <v>62</v>
      </c>
      <c r="R5" s="127" t="s">
        <v>78</v>
      </c>
      <c r="S5" s="73" t="s">
        <v>65</v>
      </c>
      <c r="T5" s="65" t="s">
        <v>78</v>
      </c>
      <c r="U5" s="73" t="s">
        <v>67</v>
      </c>
      <c r="V5" s="73" t="s">
        <v>68</v>
      </c>
      <c r="W5" s="134" t="s">
        <v>69</v>
      </c>
    </row>
    <row r="6" ht="18.75" customHeight="1" spans="1:23">
      <c r="A6" s="31"/>
      <c r="B6" s="31"/>
      <c r="C6" s="31"/>
      <c r="D6" s="31"/>
      <c r="E6" s="31"/>
      <c r="F6" s="31"/>
      <c r="G6" s="31"/>
      <c r="H6" s="31"/>
      <c r="I6" s="133" t="s">
        <v>207</v>
      </c>
      <c r="J6" s="10" t="s">
        <v>208</v>
      </c>
      <c r="K6" s="10" t="s">
        <v>209</v>
      </c>
      <c r="L6" s="10" t="s">
        <v>210</v>
      </c>
      <c r="M6" s="10" t="s">
        <v>211</v>
      </c>
      <c r="N6" s="10" t="s">
        <v>59</v>
      </c>
      <c r="O6" s="10" t="s">
        <v>60</v>
      </c>
      <c r="P6" s="10" t="s">
        <v>61</v>
      </c>
      <c r="Q6" s="31"/>
      <c r="R6" s="10" t="s">
        <v>58</v>
      </c>
      <c r="S6" s="10" t="s">
        <v>65</v>
      </c>
      <c r="T6" s="10" t="s">
        <v>212</v>
      </c>
      <c r="U6" s="10" t="s">
        <v>67</v>
      </c>
      <c r="V6" s="10" t="s">
        <v>68</v>
      </c>
      <c r="W6" s="10" t="s">
        <v>69</v>
      </c>
    </row>
    <row r="7" ht="37.5" customHeight="1" spans="1:23">
      <c r="A7" s="108"/>
      <c r="B7" s="108"/>
      <c r="C7" s="108"/>
      <c r="D7" s="108"/>
      <c r="E7" s="108"/>
      <c r="F7" s="108"/>
      <c r="G7" s="108"/>
      <c r="H7" s="108"/>
      <c r="I7" s="91"/>
      <c r="J7" s="17" t="s">
        <v>213</v>
      </c>
      <c r="K7" s="17" t="s">
        <v>209</v>
      </c>
      <c r="L7" s="17" t="s">
        <v>210</v>
      </c>
      <c r="M7" s="17" t="s">
        <v>211</v>
      </c>
      <c r="N7" s="17" t="s">
        <v>209</v>
      </c>
      <c r="O7" s="17" t="s">
        <v>210</v>
      </c>
      <c r="P7" s="17" t="s">
        <v>211</v>
      </c>
      <c r="Q7" s="17" t="s">
        <v>62</v>
      </c>
      <c r="R7" s="17" t="s">
        <v>58</v>
      </c>
      <c r="S7" s="17" t="s">
        <v>65</v>
      </c>
      <c r="T7" s="17" t="s">
        <v>212</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7492733.07</v>
      </c>
      <c r="I9" s="23">
        <v>7492733.07</v>
      </c>
      <c r="J9" s="23"/>
      <c r="K9" s="23"/>
      <c r="L9" s="23">
        <v>7492733.07</v>
      </c>
      <c r="M9" s="23"/>
      <c r="N9" s="23"/>
      <c r="O9" s="23"/>
      <c r="P9" s="23"/>
      <c r="Q9" s="23"/>
      <c r="R9" s="23"/>
      <c r="S9" s="23"/>
      <c r="T9" s="23"/>
      <c r="U9" s="23"/>
      <c r="V9" s="23"/>
      <c r="W9" s="23"/>
    </row>
    <row r="10" ht="21" customHeight="1" spans="1:23">
      <c r="A10" s="129" t="s">
        <v>71</v>
      </c>
      <c r="B10" s="21" t="s">
        <v>214</v>
      </c>
      <c r="C10" s="21" t="s">
        <v>215</v>
      </c>
      <c r="D10" s="21" t="s">
        <v>88</v>
      </c>
      <c r="E10" s="21" t="s">
        <v>89</v>
      </c>
      <c r="F10" s="21" t="s">
        <v>216</v>
      </c>
      <c r="G10" s="21" t="s">
        <v>217</v>
      </c>
      <c r="H10" s="23">
        <v>1556244</v>
      </c>
      <c r="I10" s="23">
        <v>1556244</v>
      </c>
      <c r="J10" s="23"/>
      <c r="K10" s="23"/>
      <c r="L10" s="23">
        <v>1556244</v>
      </c>
      <c r="M10" s="23"/>
      <c r="N10" s="23"/>
      <c r="O10" s="23"/>
      <c r="P10" s="23"/>
      <c r="Q10" s="23"/>
      <c r="R10" s="23"/>
      <c r="S10" s="23"/>
      <c r="T10" s="23"/>
      <c r="U10" s="23"/>
      <c r="V10" s="23"/>
      <c r="W10" s="23"/>
    </row>
    <row r="11" ht="21" customHeight="1" spans="1:23">
      <c r="A11" s="129" t="s">
        <v>71</v>
      </c>
      <c r="B11" s="21" t="s">
        <v>218</v>
      </c>
      <c r="C11" s="21" t="s">
        <v>219</v>
      </c>
      <c r="D11" s="21" t="s">
        <v>88</v>
      </c>
      <c r="E11" s="21" t="s">
        <v>89</v>
      </c>
      <c r="F11" s="21" t="s">
        <v>216</v>
      </c>
      <c r="G11" s="21" t="s">
        <v>217</v>
      </c>
      <c r="H11" s="23">
        <v>126600</v>
      </c>
      <c r="I11" s="23">
        <v>126600</v>
      </c>
      <c r="J11" s="23"/>
      <c r="K11" s="23"/>
      <c r="L11" s="23">
        <v>126600</v>
      </c>
      <c r="M11" s="23"/>
      <c r="N11" s="23"/>
      <c r="O11" s="23"/>
      <c r="P11" s="23"/>
      <c r="Q11" s="23"/>
      <c r="R11" s="23"/>
      <c r="S11" s="23"/>
      <c r="T11" s="23"/>
      <c r="U11" s="23"/>
      <c r="V11" s="23"/>
      <c r="W11" s="23"/>
    </row>
    <row r="12" ht="21" customHeight="1" spans="1:23">
      <c r="A12" s="129" t="s">
        <v>71</v>
      </c>
      <c r="B12" s="21" t="s">
        <v>214</v>
      </c>
      <c r="C12" s="21" t="s">
        <v>215</v>
      </c>
      <c r="D12" s="21" t="s">
        <v>88</v>
      </c>
      <c r="E12" s="21" t="s">
        <v>89</v>
      </c>
      <c r="F12" s="21" t="s">
        <v>220</v>
      </c>
      <c r="G12" s="21" t="s">
        <v>221</v>
      </c>
      <c r="H12" s="23">
        <v>1880172</v>
      </c>
      <c r="I12" s="23">
        <v>1880172</v>
      </c>
      <c r="J12" s="23"/>
      <c r="K12" s="23"/>
      <c r="L12" s="23">
        <v>1880172</v>
      </c>
      <c r="M12" s="23"/>
      <c r="N12" s="23"/>
      <c r="O12" s="23"/>
      <c r="P12" s="23"/>
      <c r="Q12" s="23"/>
      <c r="R12" s="23"/>
      <c r="S12" s="23"/>
      <c r="T12" s="23"/>
      <c r="U12" s="23"/>
      <c r="V12" s="23"/>
      <c r="W12" s="23"/>
    </row>
    <row r="13" ht="21" customHeight="1" spans="1:23">
      <c r="A13" s="129" t="s">
        <v>71</v>
      </c>
      <c r="B13" s="21" t="s">
        <v>218</v>
      </c>
      <c r="C13" s="21" t="s">
        <v>219</v>
      </c>
      <c r="D13" s="21" t="s">
        <v>88</v>
      </c>
      <c r="E13" s="21" t="s">
        <v>89</v>
      </c>
      <c r="F13" s="21" t="s">
        <v>220</v>
      </c>
      <c r="G13" s="21" t="s">
        <v>221</v>
      </c>
      <c r="H13" s="23">
        <v>9240</v>
      </c>
      <c r="I13" s="23">
        <v>9240</v>
      </c>
      <c r="J13" s="23"/>
      <c r="K13" s="23"/>
      <c r="L13" s="23">
        <v>9240</v>
      </c>
      <c r="M13" s="23"/>
      <c r="N13" s="23"/>
      <c r="O13" s="23"/>
      <c r="P13" s="23"/>
      <c r="Q13" s="23"/>
      <c r="R13" s="23"/>
      <c r="S13" s="23"/>
      <c r="T13" s="23"/>
      <c r="U13" s="23"/>
      <c r="V13" s="23"/>
      <c r="W13" s="23"/>
    </row>
    <row r="14" ht="21" customHeight="1" spans="1:23">
      <c r="A14" s="129" t="s">
        <v>71</v>
      </c>
      <c r="B14" s="21" t="s">
        <v>222</v>
      </c>
      <c r="C14" s="21" t="s">
        <v>223</v>
      </c>
      <c r="D14" s="21" t="s">
        <v>88</v>
      </c>
      <c r="E14" s="21" t="s">
        <v>89</v>
      </c>
      <c r="F14" s="21" t="s">
        <v>224</v>
      </c>
      <c r="G14" s="21" t="s">
        <v>225</v>
      </c>
      <c r="H14" s="23">
        <v>681240</v>
      </c>
      <c r="I14" s="23">
        <v>681240</v>
      </c>
      <c r="J14" s="23"/>
      <c r="K14" s="23"/>
      <c r="L14" s="23">
        <v>681240</v>
      </c>
      <c r="M14" s="23"/>
      <c r="N14" s="23"/>
      <c r="O14" s="23"/>
      <c r="P14" s="23"/>
      <c r="Q14" s="23"/>
      <c r="R14" s="23"/>
      <c r="S14" s="23"/>
      <c r="T14" s="23"/>
      <c r="U14" s="23"/>
      <c r="V14" s="23"/>
      <c r="W14" s="23"/>
    </row>
    <row r="15" ht="21" customHeight="1" spans="1:23">
      <c r="A15" s="129" t="s">
        <v>71</v>
      </c>
      <c r="B15" s="21" t="s">
        <v>214</v>
      </c>
      <c r="C15" s="21" t="s">
        <v>215</v>
      </c>
      <c r="D15" s="21" t="s">
        <v>88</v>
      </c>
      <c r="E15" s="21" t="s">
        <v>89</v>
      </c>
      <c r="F15" s="21" t="s">
        <v>224</v>
      </c>
      <c r="G15" s="21" t="s">
        <v>225</v>
      </c>
      <c r="H15" s="23">
        <v>129687</v>
      </c>
      <c r="I15" s="23">
        <v>129687</v>
      </c>
      <c r="J15" s="23"/>
      <c r="K15" s="23"/>
      <c r="L15" s="23">
        <v>129687</v>
      </c>
      <c r="M15" s="23"/>
      <c r="N15" s="23"/>
      <c r="O15" s="23"/>
      <c r="P15" s="23"/>
      <c r="Q15" s="23"/>
      <c r="R15" s="23"/>
      <c r="S15" s="23"/>
      <c r="T15" s="23"/>
      <c r="U15" s="23"/>
      <c r="V15" s="23"/>
      <c r="W15" s="23"/>
    </row>
    <row r="16" ht="21" customHeight="1" spans="1:23">
      <c r="A16" s="129" t="s">
        <v>71</v>
      </c>
      <c r="B16" s="21" t="s">
        <v>226</v>
      </c>
      <c r="C16" s="21" t="s">
        <v>227</v>
      </c>
      <c r="D16" s="21" t="s">
        <v>88</v>
      </c>
      <c r="E16" s="21" t="s">
        <v>89</v>
      </c>
      <c r="F16" s="21" t="s">
        <v>228</v>
      </c>
      <c r="G16" s="21" t="s">
        <v>229</v>
      </c>
      <c r="H16" s="23">
        <v>54000</v>
      </c>
      <c r="I16" s="23">
        <v>54000</v>
      </c>
      <c r="J16" s="23"/>
      <c r="K16" s="23"/>
      <c r="L16" s="23">
        <v>54000</v>
      </c>
      <c r="M16" s="23"/>
      <c r="N16" s="23"/>
      <c r="O16" s="23"/>
      <c r="P16" s="23"/>
      <c r="Q16" s="23"/>
      <c r="R16" s="23"/>
      <c r="S16" s="23"/>
      <c r="T16" s="23"/>
      <c r="U16" s="23"/>
      <c r="V16" s="23"/>
      <c r="W16" s="23"/>
    </row>
    <row r="17" ht="21" customHeight="1" spans="1:23">
      <c r="A17" s="129" t="s">
        <v>71</v>
      </c>
      <c r="B17" s="21" t="s">
        <v>218</v>
      </c>
      <c r="C17" s="21" t="s">
        <v>219</v>
      </c>
      <c r="D17" s="21" t="s">
        <v>88</v>
      </c>
      <c r="E17" s="21" t="s">
        <v>89</v>
      </c>
      <c r="F17" s="21" t="s">
        <v>228</v>
      </c>
      <c r="G17" s="21" t="s">
        <v>229</v>
      </c>
      <c r="H17" s="23">
        <v>91368</v>
      </c>
      <c r="I17" s="23">
        <v>91368</v>
      </c>
      <c r="J17" s="23"/>
      <c r="K17" s="23"/>
      <c r="L17" s="23">
        <v>91368</v>
      </c>
      <c r="M17" s="23"/>
      <c r="N17" s="23"/>
      <c r="O17" s="23"/>
      <c r="P17" s="23"/>
      <c r="Q17" s="23"/>
      <c r="R17" s="23"/>
      <c r="S17" s="23"/>
      <c r="T17" s="23"/>
      <c r="U17" s="23"/>
      <c r="V17" s="23"/>
      <c r="W17" s="23"/>
    </row>
    <row r="18" ht="21" customHeight="1" spans="1:23">
      <c r="A18" s="129" t="s">
        <v>71</v>
      </c>
      <c r="B18" s="21" t="s">
        <v>218</v>
      </c>
      <c r="C18" s="21" t="s">
        <v>219</v>
      </c>
      <c r="D18" s="21" t="s">
        <v>88</v>
      </c>
      <c r="E18" s="21" t="s">
        <v>89</v>
      </c>
      <c r="F18" s="21" t="s">
        <v>228</v>
      </c>
      <c r="G18" s="21" t="s">
        <v>229</v>
      </c>
      <c r="H18" s="23">
        <v>32220</v>
      </c>
      <c r="I18" s="23">
        <v>32220</v>
      </c>
      <c r="J18" s="23"/>
      <c r="K18" s="23"/>
      <c r="L18" s="23">
        <v>32220</v>
      </c>
      <c r="M18" s="23"/>
      <c r="N18" s="23"/>
      <c r="O18" s="23"/>
      <c r="P18" s="23"/>
      <c r="Q18" s="23"/>
      <c r="R18" s="23"/>
      <c r="S18" s="23"/>
      <c r="T18" s="23"/>
      <c r="U18" s="23"/>
      <c r="V18" s="23"/>
      <c r="W18" s="23"/>
    </row>
    <row r="19" ht="21" customHeight="1" spans="1:23">
      <c r="A19" s="129" t="s">
        <v>71</v>
      </c>
      <c r="B19" s="21" t="s">
        <v>218</v>
      </c>
      <c r="C19" s="21" t="s">
        <v>219</v>
      </c>
      <c r="D19" s="21" t="s">
        <v>88</v>
      </c>
      <c r="E19" s="21" t="s">
        <v>89</v>
      </c>
      <c r="F19" s="21" t="s">
        <v>228</v>
      </c>
      <c r="G19" s="21" t="s">
        <v>229</v>
      </c>
      <c r="H19" s="23"/>
      <c r="I19" s="23"/>
      <c r="J19" s="23"/>
      <c r="K19" s="23"/>
      <c r="L19" s="23"/>
      <c r="M19" s="23"/>
      <c r="N19" s="23"/>
      <c r="O19" s="23"/>
      <c r="P19" s="23"/>
      <c r="Q19" s="23"/>
      <c r="R19" s="23"/>
      <c r="S19" s="23"/>
      <c r="T19" s="23"/>
      <c r="U19" s="23"/>
      <c r="V19" s="23"/>
      <c r="W19" s="23"/>
    </row>
    <row r="20" ht="21" customHeight="1" spans="1:23">
      <c r="A20" s="129" t="s">
        <v>71</v>
      </c>
      <c r="B20" s="21" t="s">
        <v>230</v>
      </c>
      <c r="C20" s="21" t="s">
        <v>231</v>
      </c>
      <c r="D20" s="21" t="s">
        <v>111</v>
      </c>
      <c r="E20" s="21" t="s">
        <v>112</v>
      </c>
      <c r="F20" s="21" t="s">
        <v>232</v>
      </c>
      <c r="G20" s="21" t="s">
        <v>233</v>
      </c>
      <c r="H20" s="23"/>
      <c r="I20" s="23"/>
      <c r="J20" s="23"/>
      <c r="K20" s="23"/>
      <c r="L20" s="23"/>
      <c r="M20" s="23"/>
      <c r="N20" s="23"/>
      <c r="O20" s="23"/>
      <c r="P20" s="23"/>
      <c r="Q20" s="23"/>
      <c r="R20" s="23"/>
      <c r="S20" s="23"/>
      <c r="T20" s="23"/>
      <c r="U20" s="23"/>
      <c r="V20" s="23"/>
      <c r="W20" s="23"/>
    </row>
    <row r="21" ht="21" customHeight="1" spans="1:23">
      <c r="A21" s="129" t="s">
        <v>71</v>
      </c>
      <c r="B21" s="21" t="s">
        <v>230</v>
      </c>
      <c r="C21" s="21" t="s">
        <v>231</v>
      </c>
      <c r="D21" s="21" t="s">
        <v>111</v>
      </c>
      <c r="E21" s="21" t="s">
        <v>112</v>
      </c>
      <c r="F21" s="21" t="s">
        <v>232</v>
      </c>
      <c r="G21" s="21" t="s">
        <v>233</v>
      </c>
      <c r="H21" s="23">
        <v>657850.4</v>
      </c>
      <c r="I21" s="23">
        <v>657850.4</v>
      </c>
      <c r="J21" s="23"/>
      <c r="K21" s="23"/>
      <c r="L21" s="23">
        <v>657850.4</v>
      </c>
      <c r="M21" s="23"/>
      <c r="N21" s="23"/>
      <c r="O21" s="23"/>
      <c r="P21" s="23"/>
      <c r="Q21" s="23"/>
      <c r="R21" s="23"/>
      <c r="S21" s="23"/>
      <c r="T21" s="23"/>
      <c r="U21" s="23"/>
      <c r="V21" s="23"/>
      <c r="W21" s="23"/>
    </row>
    <row r="22" ht="21" customHeight="1" spans="1:23">
      <c r="A22" s="129" t="s">
        <v>71</v>
      </c>
      <c r="B22" s="21" t="s">
        <v>230</v>
      </c>
      <c r="C22" s="21" t="s">
        <v>231</v>
      </c>
      <c r="D22" s="21" t="s">
        <v>234</v>
      </c>
      <c r="E22" s="21" t="s">
        <v>235</v>
      </c>
      <c r="F22" s="21" t="s">
        <v>236</v>
      </c>
      <c r="G22" s="21" t="s">
        <v>237</v>
      </c>
      <c r="H22" s="23"/>
      <c r="I22" s="23"/>
      <c r="J22" s="23"/>
      <c r="K22" s="23"/>
      <c r="L22" s="23"/>
      <c r="M22" s="23"/>
      <c r="N22" s="23"/>
      <c r="O22" s="23"/>
      <c r="P22" s="23"/>
      <c r="Q22" s="23"/>
      <c r="R22" s="23"/>
      <c r="S22" s="23"/>
      <c r="T22" s="23"/>
      <c r="U22" s="23"/>
      <c r="V22" s="23"/>
      <c r="W22" s="23"/>
    </row>
    <row r="23" ht="21" customHeight="1" spans="1:23">
      <c r="A23" s="129" t="s">
        <v>71</v>
      </c>
      <c r="B23" s="21" t="s">
        <v>230</v>
      </c>
      <c r="C23" s="21" t="s">
        <v>231</v>
      </c>
      <c r="D23" s="21" t="s">
        <v>121</v>
      </c>
      <c r="E23" s="21" t="s">
        <v>122</v>
      </c>
      <c r="F23" s="21" t="s">
        <v>238</v>
      </c>
      <c r="G23" s="21" t="s">
        <v>239</v>
      </c>
      <c r="H23" s="23">
        <v>272752.68</v>
      </c>
      <c r="I23" s="23">
        <v>272752.68</v>
      </c>
      <c r="J23" s="23"/>
      <c r="K23" s="23"/>
      <c r="L23" s="23">
        <v>272752.68</v>
      </c>
      <c r="M23" s="23"/>
      <c r="N23" s="23"/>
      <c r="O23" s="23"/>
      <c r="P23" s="23"/>
      <c r="Q23" s="23"/>
      <c r="R23" s="23"/>
      <c r="S23" s="23"/>
      <c r="T23" s="23"/>
      <c r="U23" s="23"/>
      <c r="V23" s="23"/>
      <c r="W23" s="23"/>
    </row>
    <row r="24" ht="21" customHeight="1" spans="1:23">
      <c r="A24" s="129" t="s">
        <v>71</v>
      </c>
      <c r="B24" s="21" t="s">
        <v>230</v>
      </c>
      <c r="C24" s="21" t="s">
        <v>231</v>
      </c>
      <c r="D24" s="21" t="s">
        <v>123</v>
      </c>
      <c r="E24" s="21" t="s">
        <v>124</v>
      </c>
      <c r="F24" s="21" t="s">
        <v>238</v>
      </c>
      <c r="G24" s="21" t="s">
        <v>239</v>
      </c>
      <c r="H24" s="23"/>
      <c r="I24" s="23"/>
      <c r="J24" s="23"/>
      <c r="K24" s="23"/>
      <c r="L24" s="23"/>
      <c r="M24" s="23"/>
      <c r="N24" s="23"/>
      <c r="O24" s="23"/>
      <c r="P24" s="23"/>
      <c r="Q24" s="23"/>
      <c r="R24" s="23"/>
      <c r="S24" s="23"/>
      <c r="T24" s="23"/>
      <c r="U24" s="23"/>
      <c r="V24" s="23"/>
      <c r="W24" s="23"/>
    </row>
    <row r="25" ht="21" customHeight="1" spans="1:23">
      <c r="A25" s="129" t="s">
        <v>71</v>
      </c>
      <c r="B25" s="21" t="s">
        <v>230</v>
      </c>
      <c r="C25" s="21" t="s">
        <v>231</v>
      </c>
      <c r="D25" s="21" t="s">
        <v>123</v>
      </c>
      <c r="E25" s="21" t="s">
        <v>124</v>
      </c>
      <c r="F25" s="21" t="s">
        <v>238</v>
      </c>
      <c r="G25" s="21" t="s">
        <v>239</v>
      </c>
      <c r="H25" s="23">
        <v>19168.44</v>
      </c>
      <c r="I25" s="23">
        <v>19168.44</v>
      </c>
      <c r="J25" s="23"/>
      <c r="K25" s="23"/>
      <c r="L25" s="23">
        <v>19168.44</v>
      </c>
      <c r="M25" s="23"/>
      <c r="N25" s="23"/>
      <c r="O25" s="23"/>
      <c r="P25" s="23"/>
      <c r="Q25" s="23"/>
      <c r="R25" s="23"/>
      <c r="S25" s="23"/>
      <c r="T25" s="23"/>
      <c r="U25" s="23"/>
      <c r="V25" s="23"/>
      <c r="W25" s="23"/>
    </row>
    <row r="26" ht="21" customHeight="1" spans="1:23">
      <c r="A26" s="129" t="s">
        <v>71</v>
      </c>
      <c r="B26" s="21" t="s">
        <v>230</v>
      </c>
      <c r="C26" s="21" t="s">
        <v>231</v>
      </c>
      <c r="D26" s="21" t="s">
        <v>125</v>
      </c>
      <c r="E26" s="21" t="s">
        <v>126</v>
      </c>
      <c r="F26" s="21" t="s">
        <v>240</v>
      </c>
      <c r="G26" s="21" t="s">
        <v>241</v>
      </c>
      <c r="H26" s="23"/>
      <c r="I26" s="23"/>
      <c r="J26" s="23"/>
      <c r="K26" s="23"/>
      <c r="L26" s="23"/>
      <c r="M26" s="23"/>
      <c r="N26" s="23"/>
      <c r="O26" s="23"/>
      <c r="P26" s="23"/>
      <c r="Q26" s="23"/>
      <c r="R26" s="23"/>
      <c r="S26" s="23"/>
      <c r="T26" s="23"/>
      <c r="U26" s="23"/>
      <c r="V26" s="23"/>
      <c r="W26" s="23"/>
    </row>
    <row r="27" ht="21" customHeight="1" spans="1:23">
      <c r="A27" s="129" t="s">
        <v>71</v>
      </c>
      <c r="B27" s="21" t="s">
        <v>230</v>
      </c>
      <c r="C27" s="21" t="s">
        <v>231</v>
      </c>
      <c r="D27" s="21" t="s">
        <v>125</v>
      </c>
      <c r="E27" s="21" t="s">
        <v>126</v>
      </c>
      <c r="F27" s="21" t="s">
        <v>240</v>
      </c>
      <c r="G27" s="21" t="s">
        <v>241</v>
      </c>
      <c r="H27" s="23">
        <v>176806.95</v>
      </c>
      <c r="I27" s="23">
        <v>176806.95</v>
      </c>
      <c r="J27" s="23"/>
      <c r="K27" s="23"/>
      <c r="L27" s="23">
        <v>176806.95</v>
      </c>
      <c r="M27" s="23"/>
      <c r="N27" s="23"/>
      <c r="O27" s="23"/>
      <c r="P27" s="23"/>
      <c r="Q27" s="23"/>
      <c r="R27" s="23"/>
      <c r="S27" s="23"/>
      <c r="T27" s="23"/>
      <c r="U27" s="23"/>
      <c r="V27" s="23"/>
      <c r="W27" s="23"/>
    </row>
    <row r="28" ht="21" customHeight="1" spans="1:23">
      <c r="A28" s="129" t="s">
        <v>71</v>
      </c>
      <c r="B28" s="21" t="s">
        <v>230</v>
      </c>
      <c r="C28" s="21" t="s">
        <v>231</v>
      </c>
      <c r="D28" s="21" t="s">
        <v>127</v>
      </c>
      <c r="E28" s="21" t="s">
        <v>128</v>
      </c>
      <c r="F28" s="21" t="s">
        <v>242</v>
      </c>
      <c r="G28" s="21" t="s">
        <v>243</v>
      </c>
      <c r="H28" s="23">
        <v>16632</v>
      </c>
      <c r="I28" s="23">
        <v>16632</v>
      </c>
      <c r="J28" s="23"/>
      <c r="K28" s="23"/>
      <c r="L28" s="23">
        <v>16632</v>
      </c>
      <c r="M28" s="23"/>
      <c r="N28" s="23"/>
      <c r="O28" s="23"/>
      <c r="P28" s="23"/>
      <c r="Q28" s="23"/>
      <c r="R28" s="23"/>
      <c r="S28" s="23"/>
      <c r="T28" s="23"/>
      <c r="U28" s="23"/>
      <c r="V28" s="23"/>
      <c r="W28" s="23"/>
    </row>
    <row r="29" ht="21" customHeight="1" spans="1:23">
      <c r="A29" s="129" t="s">
        <v>71</v>
      </c>
      <c r="B29" s="21" t="s">
        <v>230</v>
      </c>
      <c r="C29" s="21" t="s">
        <v>231</v>
      </c>
      <c r="D29" s="21" t="s">
        <v>127</v>
      </c>
      <c r="E29" s="21" t="s">
        <v>128</v>
      </c>
      <c r="F29" s="21" t="s">
        <v>242</v>
      </c>
      <c r="G29" s="21" t="s">
        <v>243</v>
      </c>
      <c r="H29" s="23"/>
      <c r="I29" s="23"/>
      <c r="J29" s="23"/>
      <c r="K29" s="23"/>
      <c r="L29" s="23"/>
      <c r="M29" s="23"/>
      <c r="N29" s="23"/>
      <c r="O29" s="23"/>
      <c r="P29" s="23"/>
      <c r="Q29" s="23"/>
      <c r="R29" s="23"/>
      <c r="S29" s="23"/>
      <c r="T29" s="23"/>
      <c r="U29" s="23"/>
      <c r="V29" s="23"/>
      <c r="W29" s="23"/>
    </row>
    <row r="30" ht="21" customHeight="1" spans="1:23">
      <c r="A30" s="129" t="s">
        <v>71</v>
      </c>
      <c r="B30" s="21" t="s">
        <v>230</v>
      </c>
      <c r="C30" s="21" t="s">
        <v>231</v>
      </c>
      <c r="D30" s="21" t="s">
        <v>127</v>
      </c>
      <c r="E30" s="21" t="s">
        <v>128</v>
      </c>
      <c r="F30" s="21" t="s">
        <v>242</v>
      </c>
      <c r="G30" s="21" t="s">
        <v>243</v>
      </c>
      <c r="H30" s="23"/>
      <c r="I30" s="23"/>
      <c r="J30" s="23"/>
      <c r="K30" s="23"/>
      <c r="L30" s="23"/>
      <c r="M30" s="23"/>
      <c r="N30" s="23"/>
      <c r="O30" s="23"/>
      <c r="P30" s="23"/>
      <c r="Q30" s="23"/>
      <c r="R30" s="23"/>
      <c r="S30" s="23"/>
      <c r="T30" s="23"/>
      <c r="U30" s="23"/>
      <c r="V30" s="23"/>
      <c r="W30" s="23"/>
    </row>
    <row r="31" ht="21" customHeight="1" spans="1:23">
      <c r="A31" s="129" t="s">
        <v>71</v>
      </c>
      <c r="B31" s="21" t="s">
        <v>230</v>
      </c>
      <c r="C31" s="21" t="s">
        <v>231</v>
      </c>
      <c r="D31" s="21" t="s">
        <v>88</v>
      </c>
      <c r="E31" s="21" t="s">
        <v>89</v>
      </c>
      <c r="F31" s="21" t="s">
        <v>242</v>
      </c>
      <c r="G31" s="21" t="s">
        <v>243</v>
      </c>
      <c r="H31" s="23">
        <v>4915.41</v>
      </c>
      <c r="I31" s="23">
        <v>4915.41</v>
      </c>
      <c r="J31" s="23"/>
      <c r="K31" s="23"/>
      <c r="L31" s="23">
        <v>4915.41</v>
      </c>
      <c r="M31" s="23"/>
      <c r="N31" s="23"/>
      <c r="O31" s="23"/>
      <c r="P31" s="23"/>
      <c r="Q31" s="23"/>
      <c r="R31" s="23"/>
      <c r="S31" s="23"/>
      <c r="T31" s="23"/>
      <c r="U31" s="23"/>
      <c r="V31" s="23"/>
      <c r="W31" s="23"/>
    </row>
    <row r="32" ht="21" customHeight="1" spans="1:23">
      <c r="A32" s="129" t="s">
        <v>71</v>
      </c>
      <c r="B32" s="21" t="s">
        <v>230</v>
      </c>
      <c r="C32" s="21" t="s">
        <v>231</v>
      </c>
      <c r="D32" s="21" t="s">
        <v>127</v>
      </c>
      <c r="E32" s="21" t="s">
        <v>128</v>
      </c>
      <c r="F32" s="21" t="s">
        <v>242</v>
      </c>
      <c r="G32" s="21" t="s">
        <v>243</v>
      </c>
      <c r="H32" s="23">
        <v>8223.13</v>
      </c>
      <c r="I32" s="23">
        <v>8223.13</v>
      </c>
      <c r="J32" s="23"/>
      <c r="K32" s="23"/>
      <c r="L32" s="23">
        <v>8223.13</v>
      </c>
      <c r="M32" s="23"/>
      <c r="N32" s="23"/>
      <c r="O32" s="23"/>
      <c r="P32" s="23"/>
      <c r="Q32" s="23"/>
      <c r="R32" s="23"/>
      <c r="S32" s="23"/>
      <c r="T32" s="23"/>
      <c r="U32" s="23"/>
      <c r="V32" s="23"/>
      <c r="W32" s="23"/>
    </row>
    <row r="33" ht="21" customHeight="1" spans="1:23">
      <c r="A33" s="129" t="s">
        <v>71</v>
      </c>
      <c r="B33" s="21" t="s">
        <v>244</v>
      </c>
      <c r="C33" s="21" t="s">
        <v>134</v>
      </c>
      <c r="D33" s="21" t="s">
        <v>133</v>
      </c>
      <c r="E33" s="21" t="s">
        <v>134</v>
      </c>
      <c r="F33" s="21" t="s">
        <v>245</v>
      </c>
      <c r="G33" s="21" t="s">
        <v>134</v>
      </c>
      <c r="H33" s="23"/>
      <c r="I33" s="23"/>
      <c r="J33" s="23"/>
      <c r="K33" s="23"/>
      <c r="L33" s="23"/>
      <c r="M33" s="23"/>
      <c r="N33" s="23"/>
      <c r="O33" s="23"/>
      <c r="P33" s="23"/>
      <c r="Q33" s="23"/>
      <c r="R33" s="23"/>
      <c r="S33" s="23"/>
      <c r="T33" s="23"/>
      <c r="U33" s="23"/>
      <c r="V33" s="23"/>
      <c r="W33" s="23"/>
    </row>
    <row r="34" ht="21" customHeight="1" spans="1:23">
      <c r="A34" s="129" t="s">
        <v>71</v>
      </c>
      <c r="B34" s="21" t="s">
        <v>244</v>
      </c>
      <c r="C34" s="21" t="s">
        <v>134</v>
      </c>
      <c r="D34" s="21" t="s">
        <v>133</v>
      </c>
      <c r="E34" s="21" t="s">
        <v>134</v>
      </c>
      <c r="F34" s="21" t="s">
        <v>245</v>
      </c>
      <c r="G34" s="21" t="s">
        <v>134</v>
      </c>
      <c r="H34" s="23">
        <v>573889.32</v>
      </c>
      <c r="I34" s="23">
        <v>573889.32</v>
      </c>
      <c r="J34" s="23"/>
      <c r="K34" s="23"/>
      <c r="L34" s="23">
        <v>573889.32</v>
      </c>
      <c r="M34" s="23"/>
      <c r="N34" s="23"/>
      <c r="O34" s="23"/>
      <c r="P34" s="23"/>
      <c r="Q34" s="23"/>
      <c r="R34" s="23"/>
      <c r="S34" s="23"/>
      <c r="T34" s="23"/>
      <c r="U34" s="23"/>
      <c r="V34" s="23"/>
      <c r="W34" s="23"/>
    </row>
    <row r="35" ht="21" customHeight="1" spans="1:23">
      <c r="A35" s="129" t="s">
        <v>71</v>
      </c>
      <c r="B35" s="21" t="s">
        <v>246</v>
      </c>
      <c r="C35" s="21" t="s">
        <v>247</v>
      </c>
      <c r="D35" s="21" t="s">
        <v>88</v>
      </c>
      <c r="E35" s="21" t="s">
        <v>89</v>
      </c>
      <c r="F35" s="21" t="s">
        <v>248</v>
      </c>
      <c r="G35" s="21" t="s">
        <v>249</v>
      </c>
      <c r="H35" s="23">
        <v>109960</v>
      </c>
      <c r="I35" s="23">
        <v>109960</v>
      </c>
      <c r="J35" s="23"/>
      <c r="K35" s="23"/>
      <c r="L35" s="23">
        <v>109960</v>
      </c>
      <c r="M35" s="23"/>
      <c r="N35" s="23"/>
      <c r="O35" s="23"/>
      <c r="P35" s="23"/>
      <c r="Q35" s="23"/>
      <c r="R35" s="23"/>
      <c r="S35" s="23"/>
      <c r="T35" s="23"/>
      <c r="U35" s="23"/>
      <c r="V35" s="23"/>
      <c r="W35" s="23"/>
    </row>
    <row r="36" ht="21" customHeight="1" spans="1:23">
      <c r="A36" s="129" t="s">
        <v>71</v>
      </c>
      <c r="B36" s="21" t="s">
        <v>250</v>
      </c>
      <c r="C36" s="21" t="s">
        <v>189</v>
      </c>
      <c r="D36" s="21" t="s">
        <v>88</v>
      </c>
      <c r="E36" s="21" t="s">
        <v>89</v>
      </c>
      <c r="F36" s="21" t="s">
        <v>251</v>
      </c>
      <c r="G36" s="21" t="s">
        <v>189</v>
      </c>
      <c r="H36" s="23">
        <v>20000</v>
      </c>
      <c r="I36" s="23">
        <v>20000</v>
      </c>
      <c r="J36" s="23"/>
      <c r="K36" s="23"/>
      <c r="L36" s="23">
        <v>20000</v>
      </c>
      <c r="M36" s="23"/>
      <c r="N36" s="23"/>
      <c r="O36" s="23"/>
      <c r="P36" s="23"/>
      <c r="Q36" s="23"/>
      <c r="R36" s="23"/>
      <c r="S36" s="23"/>
      <c r="T36" s="23"/>
      <c r="U36" s="23"/>
      <c r="V36" s="23"/>
      <c r="W36" s="23"/>
    </row>
    <row r="37" ht="21" customHeight="1" spans="1:23">
      <c r="A37" s="129" t="s">
        <v>71</v>
      </c>
      <c r="B37" s="21" t="s">
        <v>252</v>
      </c>
      <c r="C37" s="21" t="s">
        <v>253</v>
      </c>
      <c r="D37" s="21" t="s">
        <v>107</v>
      </c>
      <c r="E37" s="21" t="s">
        <v>108</v>
      </c>
      <c r="F37" s="21" t="s">
        <v>248</v>
      </c>
      <c r="G37" s="21" t="s">
        <v>249</v>
      </c>
      <c r="H37" s="23">
        <v>11400</v>
      </c>
      <c r="I37" s="23">
        <v>11400</v>
      </c>
      <c r="J37" s="23"/>
      <c r="K37" s="23"/>
      <c r="L37" s="23">
        <v>11400</v>
      </c>
      <c r="M37" s="23"/>
      <c r="N37" s="23"/>
      <c r="O37" s="23"/>
      <c r="P37" s="23"/>
      <c r="Q37" s="23"/>
      <c r="R37" s="23"/>
      <c r="S37" s="23"/>
      <c r="T37" s="23"/>
      <c r="U37" s="23"/>
      <c r="V37" s="23"/>
      <c r="W37" s="23"/>
    </row>
    <row r="38" ht="21" customHeight="1" spans="1:23">
      <c r="A38" s="129" t="s">
        <v>71</v>
      </c>
      <c r="B38" s="21" t="s">
        <v>252</v>
      </c>
      <c r="C38" s="21" t="s">
        <v>253</v>
      </c>
      <c r="D38" s="21" t="s">
        <v>109</v>
      </c>
      <c r="E38" s="21" t="s">
        <v>110</v>
      </c>
      <c r="F38" s="21" t="s">
        <v>248</v>
      </c>
      <c r="G38" s="21" t="s">
        <v>249</v>
      </c>
      <c r="H38" s="23">
        <v>4800</v>
      </c>
      <c r="I38" s="23">
        <v>4800</v>
      </c>
      <c r="J38" s="23"/>
      <c r="K38" s="23"/>
      <c r="L38" s="23">
        <v>4800</v>
      </c>
      <c r="M38" s="23"/>
      <c r="N38" s="23"/>
      <c r="O38" s="23"/>
      <c r="P38" s="23"/>
      <c r="Q38" s="23"/>
      <c r="R38" s="23"/>
      <c r="S38" s="23"/>
      <c r="T38" s="23"/>
      <c r="U38" s="23"/>
      <c r="V38" s="23"/>
      <c r="W38" s="23"/>
    </row>
    <row r="39" ht="21" customHeight="1" spans="1:23">
      <c r="A39" s="129" t="s">
        <v>71</v>
      </c>
      <c r="B39" s="21" t="s">
        <v>254</v>
      </c>
      <c r="C39" s="21" t="s">
        <v>255</v>
      </c>
      <c r="D39" s="21" t="s">
        <v>88</v>
      </c>
      <c r="E39" s="21" t="s">
        <v>89</v>
      </c>
      <c r="F39" s="21" t="s">
        <v>256</v>
      </c>
      <c r="G39" s="21" t="s">
        <v>257</v>
      </c>
      <c r="H39" s="23">
        <v>25242.66</v>
      </c>
      <c r="I39" s="23">
        <v>25242.66</v>
      </c>
      <c r="J39" s="23"/>
      <c r="K39" s="23"/>
      <c r="L39" s="23">
        <v>25242.66</v>
      </c>
      <c r="M39" s="23"/>
      <c r="N39" s="23"/>
      <c r="O39" s="23"/>
      <c r="P39" s="23"/>
      <c r="Q39" s="23"/>
      <c r="R39" s="23"/>
      <c r="S39" s="23"/>
      <c r="T39" s="23"/>
      <c r="U39" s="23"/>
      <c r="V39" s="23"/>
      <c r="W39" s="23"/>
    </row>
    <row r="40" ht="21" customHeight="1" spans="1:23">
      <c r="A40" s="129" t="s">
        <v>71</v>
      </c>
      <c r="B40" s="21" t="s">
        <v>258</v>
      </c>
      <c r="C40" s="21" t="s">
        <v>259</v>
      </c>
      <c r="D40" s="21" t="s">
        <v>88</v>
      </c>
      <c r="E40" s="21" t="s">
        <v>89</v>
      </c>
      <c r="F40" s="21" t="s">
        <v>260</v>
      </c>
      <c r="G40" s="21" t="s">
        <v>259</v>
      </c>
      <c r="H40" s="23">
        <v>33656.88</v>
      </c>
      <c r="I40" s="23">
        <v>33656.88</v>
      </c>
      <c r="J40" s="23"/>
      <c r="K40" s="23"/>
      <c r="L40" s="23">
        <v>33656.88</v>
      </c>
      <c r="M40" s="23"/>
      <c r="N40" s="23"/>
      <c r="O40" s="23"/>
      <c r="P40" s="23"/>
      <c r="Q40" s="23"/>
      <c r="R40" s="23"/>
      <c r="S40" s="23"/>
      <c r="T40" s="23"/>
      <c r="U40" s="23"/>
      <c r="V40" s="23"/>
      <c r="W40" s="23"/>
    </row>
    <row r="41" ht="21" customHeight="1" spans="1:23">
      <c r="A41" s="129" t="s">
        <v>71</v>
      </c>
      <c r="B41" s="21" t="s">
        <v>261</v>
      </c>
      <c r="C41" s="21" t="s">
        <v>262</v>
      </c>
      <c r="D41" s="21" t="s">
        <v>88</v>
      </c>
      <c r="E41" s="21" t="s">
        <v>89</v>
      </c>
      <c r="F41" s="21" t="s">
        <v>263</v>
      </c>
      <c r="G41" s="21" t="s">
        <v>262</v>
      </c>
      <c r="H41" s="23">
        <v>648</v>
      </c>
      <c r="I41" s="23">
        <v>648</v>
      </c>
      <c r="J41" s="23"/>
      <c r="K41" s="23"/>
      <c r="L41" s="23">
        <v>648</v>
      </c>
      <c r="M41" s="23"/>
      <c r="N41" s="23"/>
      <c r="O41" s="23"/>
      <c r="P41" s="23"/>
      <c r="Q41" s="23"/>
      <c r="R41" s="23"/>
      <c r="S41" s="23"/>
      <c r="T41" s="23"/>
      <c r="U41" s="23"/>
      <c r="V41" s="23"/>
      <c r="W41" s="23"/>
    </row>
    <row r="42" ht="21" customHeight="1" spans="1:23">
      <c r="A42" s="129" t="s">
        <v>71</v>
      </c>
      <c r="B42" s="21" t="s">
        <v>264</v>
      </c>
      <c r="C42" s="21" t="s">
        <v>265</v>
      </c>
      <c r="D42" s="21" t="s">
        <v>88</v>
      </c>
      <c r="E42" s="21" t="s">
        <v>89</v>
      </c>
      <c r="F42" s="21" t="s">
        <v>266</v>
      </c>
      <c r="G42" s="21" t="s">
        <v>265</v>
      </c>
      <c r="H42" s="23">
        <v>30000</v>
      </c>
      <c r="I42" s="23">
        <v>30000</v>
      </c>
      <c r="J42" s="23"/>
      <c r="K42" s="23"/>
      <c r="L42" s="23">
        <v>30000</v>
      </c>
      <c r="M42" s="23"/>
      <c r="N42" s="23"/>
      <c r="O42" s="23"/>
      <c r="P42" s="23"/>
      <c r="Q42" s="23"/>
      <c r="R42" s="23"/>
      <c r="S42" s="23"/>
      <c r="T42" s="23"/>
      <c r="U42" s="23"/>
      <c r="V42" s="23"/>
      <c r="W42" s="23"/>
    </row>
    <row r="43" ht="21" customHeight="1" spans="1:23">
      <c r="A43" s="129" t="s">
        <v>71</v>
      </c>
      <c r="B43" s="21" t="s">
        <v>267</v>
      </c>
      <c r="C43" s="21" t="s">
        <v>268</v>
      </c>
      <c r="D43" s="21" t="s">
        <v>88</v>
      </c>
      <c r="E43" s="21" t="s">
        <v>89</v>
      </c>
      <c r="F43" s="21" t="s">
        <v>269</v>
      </c>
      <c r="G43" s="21" t="s">
        <v>270</v>
      </c>
      <c r="H43" s="23">
        <v>335400</v>
      </c>
      <c r="I43" s="23">
        <v>335400</v>
      </c>
      <c r="J43" s="23"/>
      <c r="K43" s="23"/>
      <c r="L43" s="23">
        <v>335400</v>
      </c>
      <c r="M43" s="23"/>
      <c r="N43" s="23"/>
      <c r="O43" s="23"/>
      <c r="P43" s="23"/>
      <c r="Q43" s="23"/>
      <c r="R43" s="23"/>
      <c r="S43" s="23"/>
      <c r="T43" s="23"/>
      <c r="U43" s="23"/>
      <c r="V43" s="23"/>
      <c r="W43" s="23"/>
    </row>
    <row r="44" ht="21" customHeight="1" spans="1:23">
      <c r="A44" s="129" t="s">
        <v>71</v>
      </c>
      <c r="B44" s="21" t="s">
        <v>271</v>
      </c>
      <c r="C44" s="21" t="s">
        <v>272</v>
      </c>
      <c r="D44" s="21" t="s">
        <v>107</v>
      </c>
      <c r="E44" s="21" t="s">
        <v>108</v>
      </c>
      <c r="F44" s="21" t="s">
        <v>273</v>
      </c>
      <c r="G44" s="21" t="s">
        <v>274</v>
      </c>
      <c r="H44" s="23">
        <v>418254.6</v>
      </c>
      <c r="I44" s="23">
        <v>418254.6</v>
      </c>
      <c r="J44" s="23"/>
      <c r="K44" s="23"/>
      <c r="L44" s="23">
        <v>418254.6</v>
      </c>
      <c r="M44" s="23"/>
      <c r="N44" s="23"/>
      <c r="O44" s="23"/>
      <c r="P44" s="23"/>
      <c r="Q44" s="23"/>
      <c r="R44" s="23"/>
      <c r="S44" s="23"/>
      <c r="T44" s="23"/>
      <c r="U44" s="23"/>
      <c r="V44" s="23"/>
      <c r="W44" s="23"/>
    </row>
    <row r="45" ht="21" customHeight="1" spans="1:23">
      <c r="A45" s="129" t="s">
        <v>71</v>
      </c>
      <c r="B45" s="21" t="s">
        <v>271</v>
      </c>
      <c r="C45" s="21" t="s">
        <v>272</v>
      </c>
      <c r="D45" s="21" t="s">
        <v>109</v>
      </c>
      <c r="E45" s="21" t="s">
        <v>110</v>
      </c>
      <c r="F45" s="21" t="s">
        <v>273</v>
      </c>
      <c r="G45" s="21" t="s">
        <v>274</v>
      </c>
      <c r="H45" s="23">
        <v>176361.6</v>
      </c>
      <c r="I45" s="23">
        <v>176361.6</v>
      </c>
      <c r="J45" s="23"/>
      <c r="K45" s="23"/>
      <c r="L45" s="23">
        <v>176361.6</v>
      </c>
      <c r="M45" s="23"/>
      <c r="N45" s="23"/>
      <c r="O45" s="23"/>
      <c r="P45" s="23"/>
      <c r="Q45" s="23"/>
      <c r="R45" s="23"/>
      <c r="S45" s="23"/>
      <c r="T45" s="23"/>
      <c r="U45" s="23"/>
      <c r="V45" s="23"/>
      <c r="W45" s="23"/>
    </row>
    <row r="46" ht="21" customHeight="1" spans="1:23">
      <c r="A46" s="129" t="s">
        <v>71</v>
      </c>
      <c r="B46" s="21" t="s">
        <v>275</v>
      </c>
      <c r="C46" s="21" t="s">
        <v>276</v>
      </c>
      <c r="D46" s="21" t="s">
        <v>115</v>
      </c>
      <c r="E46" s="21" t="s">
        <v>116</v>
      </c>
      <c r="F46" s="21" t="s">
        <v>277</v>
      </c>
      <c r="G46" s="21" t="s">
        <v>278</v>
      </c>
      <c r="H46" s="23">
        <v>36000</v>
      </c>
      <c r="I46" s="23">
        <v>36000</v>
      </c>
      <c r="J46" s="23"/>
      <c r="K46" s="23"/>
      <c r="L46" s="23">
        <v>36000</v>
      </c>
      <c r="M46" s="23"/>
      <c r="N46" s="23"/>
      <c r="O46" s="23"/>
      <c r="P46" s="23"/>
      <c r="Q46" s="23"/>
      <c r="R46" s="23"/>
      <c r="S46" s="23"/>
      <c r="T46" s="23"/>
      <c r="U46" s="23"/>
      <c r="V46" s="23"/>
      <c r="W46" s="23"/>
    </row>
    <row r="47" ht="21" customHeight="1" spans="1:23">
      <c r="A47" s="34" t="s">
        <v>135</v>
      </c>
      <c r="B47" s="130"/>
      <c r="C47" s="130"/>
      <c r="D47" s="130"/>
      <c r="E47" s="130"/>
      <c r="F47" s="130"/>
      <c r="G47" s="131"/>
      <c r="H47" s="23">
        <v>7492733.07</v>
      </c>
      <c r="I47" s="23">
        <v>7492733.07</v>
      </c>
      <c r="J47" s="23"/>
      <c r="K47" s="23"/>
      <c r="L47" s="23">
        <v>7492733.07</v>
      </c>
      <c r="M47" s="23"/>
      <c r="N47" s="23"/>
      <c r="O47" s="23"/>
      <c r="P47" s="23"/>
      <c r="Q47" s="23"/>
      <c r="R47" s="23"/>
      <c r="S47" s="23"/>
      <c r="T47" s="23"/>
      <c r="U47" s="23"/>
      <c r="V47" s="23"/>
      <c r="W47" s="23"/>
    </row>
  </sheetData>
  <mergeCells count="30">
    <mergeCell ref="A2:W2"/>
    <mergeCell ref="A3:G3"/>
    <mergeCell ref="H4:W4"/>
    <mergeCell ref="I5:M5"/>
    <mergeCell ref="N5:P5"/>
    <mergeCell ref="R5:W5"/>
    <mergeCell ref="A47:G4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6"/>
  <sheetViews>
    <sheetView showZeros="0" topLeftCell="G1" workbookViewId="0">
      <selection activeCell="L17" sqref="L17"/>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279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"单位名称："&amp;"临沧市文化和旅游局"</f>
        <v>单位名称：临沧市文化和旅游局</v>
      </c>
      <c r="B3" s="8"/>
      <c r="C3" s="8"/>
      <c r="D3" s="8"/>
      <c r="E3" s="8"/>
      <c r="F3" s="8"/>
      <c r="G3" s="8"/>
      <c r="H3" s="8"/>
      <c r="I3" s="9"/>
      <c r="J3" s="9"/>
      <c r="K3" s="9"/>
      <c r="L3" s="9"/>
      <c r="M3" s="9"/>
      <c r="N3" s="9"/>
      <c r="O3" s="9"/>
      <c r="P3" s="9"/>
      <c r="Q3" s="9"/>
      <c r="R3" s="1"/>
      <c r="S3" s="1"/>
      <c r="T3" s="1"/>
      <c r="U3" s="3"/>
      <c r="V3" s="1"/>
      <c r="W3" s="38" t="s">
        <v>184</v>
      </c>
    </row>
    <row r="4" ht="18.75" customHeight="1" spans="1:23">
      <c r="A4" s="10" t="s">
        <v>280</v>
      </c>
      <c r="B4" s="11" t="s">
        <v>198</v>
      </c>
      <c r="C4" s="10" t="s">
        <v>199</v>
      </c>
      <c r="D4" s="10" t="s">
        <v>281</v>
      </c>
      <c r="E4" s="11" t="s">
        <v>200</v>
      </c>
      <c r="F4" s="11" t="s">
        <v>201</v>
      </c>
      <c r="G4" s="11" t="s">
        <v>282</v>
      </c>
      <c r="H4" s="11" t="s">
        <v>283</v>
      </c>
      <c r="I4" s="30" t="s">
        <v>56</v>
      </c>
      <c r="J4" s="12" t="s">
        <v>284</v>
      </c>
      <c r="K4" s="13"/>
      <c r="L4" s="13"/>
      <c r="M4" s="14"/>
      <c r="N4" s="12" t="s">
        <v>206</v>
      </c>
      <c r="O4" s="13"/>
      <c r="P4" s="14"/>
      <c r="Q4" s="11" t="s">
        <v>62</v>
      </c>
      <c r="R4" s="12" t="s">
        <v>78</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212</v>
      </c>
      <c r="U5" s="10" t="s">
        <v>67</v>
      </c>
      <c r="V5" s="10" t="s">
        <v>68</v>
      </c>
      <c r="W5" s="10" t="s">
        <v>69</v>
      </c>
    </row>
    <row r="6" ht="18.75" customHeight="1" spans="1:23">
      <c r="A6" s="31"/>
      <c r="B6" s="31"/>
      <c r="C6" s="31"/>
      <c r="D6" s="31"/>
      <c r="E6" s="31"/>
      <c r="F6" s="31"/>
      <c r="G6" s="31"/>
      <c r="H6" s="31"/>
      <c r="I6" s="31"/>
      <c r="J6" s="121" t="s">
        <v>58</v>
      </c>
      <c r="K6" s="93"/>
      <c r="L6" s="31"/>
      <c r="M6" s="31"/>
      <c r="N6" s="31"/>
      <c r="O6" s="31"/>
      <c r="P6" s="31"/>
      <c r="Q6" s="31"/>
      <c r="R6" s="31"/>
      <c r="S6" s="122"/>
      <c r="T6" s="122"/>
      <c r="U6" s="122"/>
      <c r="V6" s="122"/>
      <c r="W6" s="122"/>
    </row>
    <row r="7" ht="18.75" customHeight="1" spans="1:23">
      <c r="A7" s="17"/>
      <c r="B7" s="32"/>
      <c r="C7" s="17"/>
      <c r="D7" s="17"/>
      <c r="E7" s="18"/>
      <c r="F7" s="18"/>
      <c r="G7" s="18"/>
      <c r="H7" s="18"/>
      <c r="I7" s="32"/>
      <c r="J7" s="45" t="s">
        <v>58</v>
      </c>
      <c r="K7" s="45" t="s">
        <v>285</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286</v>
      </c>
      <c r="D9" s="21"/>
      <c r="E9" s="21"/>
      <c r="F9" s="21"/>
      <c r="G9" s="21"/>
      <c r="H9" s="21"/>
      <c r="I9" s="23">
        <v>400000</v>
      </c>
      <c r="J9" s="23">
        <v>400000</v>
      </c>
      <c r="K9" s="23">
        <v>400000</v>
      </c>
      <c r="L9" s="23"/>
      <c r="M9" s="23"/>
      <c r="N9" s="23"/>
      <c r="O9" s="23"/>
      <c r="P9" s="23"/>
      <c r="Q9" s="23"/>
      <c r="R9" s="23"/>
      <c r="S9" s="23"/>
      <c r="T9" s="23"/>
      <c r="U9" s="23"/>
      <c r="V9" s="23"/>
      <c r="W9" s="23"/>
    </row>
    <row r="10" ht="18.75" customHeight="1" spans="1:23">
      <c r="A10" s="118" t="s">
        <v>287</v>
      </c>
      <c r="B10" s="118" t="s">
        <v>288</v>
      </c>
      <c r="C10" s="21" t="s">
        <v>286</v>
      </c>
      <c r="D10" s="118" t="s">
        <v>71</v>
      </c>
      <c r="E10" s="118" t="s">
        <v>94</v>
      </c>
      <c r="F10" s="118" t="s">
        <v>95</v>
      </c>
      <c r="G10" s="118" t="s">
        <v>248</v>
      </c>
      <c r="H10" s="118" t="s">
        <v>249</v>
      </c>
      <c r="I10" s="23">
        <v>400000</v>
      </c>
      <c r="J10" s="23">
        <v>400000</v>
      </c>
      <c r="K10" s="23">
        <v>400000</v>
      </c>
      <c r="L10" s="23"/>
      <c r="M10" s="23"/>
      <c r="N10" s="23"/>
      <c r="O10" s="23"/>
      <c r="P10" s="23"/>
      <c r="Q10" s="23"/>
      <c r="R10" s="23"/>
      <c r="S10" s="23"/>
      <c r="T10" s="23"/>
      <c r="U10" s="23"/>
      <c r="V10" s="23"/>
      <c r="W10" s="23"/>
    </row>
    <row r="11" ht="18.75" customHeight="1" spans="1:23">
      <c r="A11" s="24"/>
      <c r="B11" s="24"/>
      <c r="C11" s="21" t="s">
        <v>289</v>
      </c>
      <c r="D11" s="24"/>
      <c r="E11" s="24"/>
      <c r="F11" s="24"/>
      <c r="G11" s="24"/>
      <c r="H11" s="24"/>
      <c r="I11" s="23">
        <v>200000</v>
      </c>
      <c r="J11" s="23">
        <v>200000</v>
      </c>
      <c r="K11" s="23">
        <v>200000</v>
      </c>
      <c r="L11" s="23"/>
      <c r="M11" s="23"/>
      <c r="N11" s="23"/>
      <c r="O11" s="23"/>
      <c r="P11" s="23"/>
      <c r="Q11" s="23"/>
      <c r="R11" s="23"/>
      <c r="S11" s="23"/>
      <c r="T11" s="23"/>
      <c r="U11" s="23"/>
      <c r="V11" s="23"/>
      <c r="W11" s="23"/>
    </row>
    <row r="12" ht="18.75" customHeight="1" spans="1:23">
      <c r="A12" s="118" t="s">
        <v>290</v>
      </c>
      <c r="B12" s="118" t="s">
        <v>291</v>
      </c>
      <c r="C12" s="21" t="s">
        <v>289</v>
      </c>
      <c r="D12" s="118" t="s">
        <v>71</v>
      </c>
      <c r="E12" s="118" t="s">
        <v>92</v>
      </c>
      <c r="F12" s="118" t="s">
        <v>93</v>
      </c>
      <c r="G12" s="118" t="s">
        <v>248</v>
      </c>
      <c r="H12" s="118" t="s">
        <v>249</v>
      </c>
      <c r="I12" s="23">
        <v>200000</v>
      </c>
      <c r="J12" s="23">
        <v>200000</v>
      </c>
      <c r="K12" s="23">
        <v>200000</v>
      </c>
      <c r="L12" s="23"/>
      <c r="M12" s="23"/>
      <c r="N12" s="23"/>
      <c r="O12" s="23"/>
      <c r="P12" s="23"/>
      <c r="Q12" s="23"/>
      <c r="R12" s="23"/>
      <c r="S12" s="23"/>
      <c r="T12" s="23"/>
      <c r="U12" s="23"/>
      <c r="V12" s="23"/>
      <c r="W12" s="23"/>
    </row>
    <row r="13" ht="18.75" customHeight="1" spans="1:23">
      <c r="A13" s="24"/>
      <c r="B13" s="24"/>
      <c r="C13" s="21" t="s">
        <v>292</v>
      </c>
      <c r="D13" s="24"/>
      <c r="E13" s="24"/>
      <c r="F13" s="24"/>
      <c r="G13" s="24"/>
      <c r="H13" s="24"/>
      <c r="I13" s="23">
        <v>1000000</v>
      </c>
      <c r="J13" s="23">
        <v>1000000</v>
      </c>
      <c r="K13" s="23">
        <v>1000000</v>
      </c>
      <c r="L13" s="23"/>
      <c r="M13" s="23"/>
      <c r="N13" s="23"/>
      <c r="O13" s="23"/>
      <c r="P13" s="23"/>
      <c r="Q13" s="23"/>
      <c r="R13" s="23"/>
      <c r="S13" s="23"/>
      <c r="T13" s="23"/>
      <c r="U13" s="23"/>
      <c r="V13" s="23"/>
      <c r="W13" s="23"/>
    </row>
    <row r="14" ht="18.75" customHeight="1" spans="1:23">
      <c r="A14" s="118" t="s">
        <v>287</v>
      </c>
      <c r="B14" s="118" t="s">
        <v>293</v>
      </c>
      <c r="C14" s="21" t="s">
        <v>292</v>
      </c>
      <c r="D14" s="118" t="s">
        <v>71</v>
      </c>
      <c r="E14" s="118" t="s">
        <v>94</v>
      </c>
      <c r="F14" s="118" t="s">
        <v>95</v>
      </c>
      <c r="G14" s="118" t="s">
        <v>248</v>
      </c>
      <c r="H14" s="118" t="s">
        <v>249</v>
      </c>
      <c r="I14" s="23">
        <v>400000</v>
      </c>
      <c r="J14" s="23">
        <v>400000</v>
      </c>
      <c r="K14" s="23">
        <v>400000</v>
      </c>
      <c r="L14" s="23"/>
      <c r="M14" s="23"/>
      <c r="N14" s="23"/>
      <c r="O14" s="23"/>
      <c r="P14" s="23"/>
      <c r="Q14" s="23"/>
      <c r="R14" s="23"/>
      <c r="S14" s="23"/>
      <c r="T14" s="23"/>
      <c r="U14" s="23"/>
      <c r="V14" s="23"/>
      <c r="W14" s="23"/>
    </row>
    <row r="15" ht="18.75" customHeight="1" spans="1:23">
      <c r="A15" s="118" t="s">
        <v>287</v>
      </c>
      <c r="B15" s="118" t="s">
        <v>293</v>
      </c>
      <c r="C15" s="21" t="s">
        <v>292</v>
      </c>
      <c r="D15" s="118" t="s">
        <v>71</v>
      </c>
      <c r="E15" s="118" t="s">
        <v>94</v>
      </c>
      <c r="F15" s="118" t="s">
        <v>95</v>
      </c>
      <c r="G15" s="118" t="s">
        <v>294</v>
      </c>
      <c r="H15" s="118" t="s">
        <v>295</v>
      </c>
      <c r="I15" s="23">
        <v>100000</v>
      </c>
      <c r="J15" s="23">
        <v>100000</v>
      </c>
      <c r="K15" s="23">
        <v>100000</v>
      </c>
      <c r="L15" s="23"/>
      <c r="M15" s="23"/>
      <c r="N15" s="23"/>
      <c r="O15" s="23"/>
      <c r="P15" s="23"/>
      <c r="Q15" s="23"/>
      <c r="R15" s="23"/>
      <c r="S15" s="23"/>
      <c r="T15" s="23"/>
      <c r="U15" s="23"/>
      <c r="V15" s="23"/>
      <c r="W15" s="23"/>
    </row>
    <row r="16" ht="18.75" customHeight="1" spans="1:23">
      <c r="A16" s="118" t="s">
        <v>287</v>
      </c>
      <c r="B16" s="118" t="s">
        <v>293</v>
      </c>
      <c r="C16" s="21" t="s">
        <v>292</v>
      </c>
      <c r="D16" s="118" t="s">
        <v>71</v>
      </c>
      <c r="E16" s="118" t="s">
        <v>94</v>
      </c>
      <c r="F16" s="118" t="s">
        <v>95</v>
      </c>
      <c r="G16" s="118" t="s">
        <v>296</v>
      </c>
      <c r="H16" s="118" t="s">
        <v>297</v>
      </c>
      <c r="I16" s="23">
        <v>300000</v>
      </c>
      <c r="J16" s="23">
        <v>300000</v>
      </c>
      <c r="K16" s="23">
        <v>300000</v>
      </c>
      <c r="L16" s="23"/>
      <c r="M16" s="23"/>
      <c r="N16" s="23"/>
      <c r="O16" s="23"/>
      <c r="P16" s="23"/>
      <c r="Q16" s="23"/>
      <c r="R16" s="23"/>
      <c r="S16" s="23"/>
      <c r="T16" s="23"/>
      <c r="U16" s="23"/>
      <c r="V16" s="23"/>
      <c r="W16" s="23"/>
    </row>
    <row r="17" ht="18.75" customHeight="1" spans="1:23">
      <c r="A17" s="118" t="s">
        <v>287</v>
      </c>
      <c r="B17" s="118" t="s">
        <v>293</v>
      </c>
      <c r="C17" s="21" t="s">
        <v>292</v>
      </c>
      <c r="D17" s="118" t="s">
        <v>71</v>
      </c>
      <c r="E17" s="118" t="s">
        <v>94</v>
      </c>
      <c r="F17" s="118" t="s">
        <v>95</v>
      </c>
      <c r="G17" s="118" t="s">
        <v>269</v>
      </c>
      <c r="H17" s="118" t="s">
        <v>270</v>
      </c>
      <c r="I17" s="23">
        <v>200000</v>
      </c>
      <c r="J17" s="23">
        <v>200000</v>
      </c>
      <c r="K17" s="23">
        <v>200000</v>
      </c>
      <c r="L17" s="23"/>
      <c r="M17" s="23"/>
      <c r="N17" s="23"/>
      <c r="O17" s="23"/>
      <c r="P17" s="23"/>
      <c r="Q17" s="23"/>
      <c r="R17" s="23"/>
      <c r="S17" s="23"/>
      <c r="T17" s="23"/>
      <c r="U17" s="23"/>
      <c r="V17" s="23"/>
      <c r="W17" s="23"/>
    </row>
    <row r="18" ht="18.75" customHeight="1" spans="1:23">
      <c r="A18" s="24"/>
      <c r="B18" s="24"/>
      <c r="C18" s="21" t="s">
        <v>298</v>
      </c>
      <c r="D18" s="24"/>
      <c r="E18" s="24"/>
      <c r="F18" s="24"/>
      <c r="G18" s="24"/>
      <c r="H18" s="24"/>
      <c r="I18" s="23">
        <v>10000000</v>
      </c>
      <c r="J18" s="23">
        <v>10000000</v>
      </c>
      <c r="K18" s="23">
        <v>10000000</v>
      </c>
      <c r="L18" s="23"/>
      <c r="M18" s="23"/>
      <c r="N18" s="23"/>
      <c r="O18" s="23"/>
      <c r="P18" s="23"/>
      <c r="Q18" s="23"/>
      <c r="R18" s="23"/>
      <c r="S18" s="23"/>
      <c r="T18" s="23"/>
      <c r="U18" s="23"/>
      <c r="V18" s="23"/>
      <c r="W18" s="23"/>
    </row>
    <row r="19" ht="18.75" customHeight="1" spans="1:23">
      <c r="A19" s="118" t="s">
        <v>290</v>
      </c>
      <c r="B19" s="118" t="s">
        <v>299</v>
      </c>
      <c r="C19" s="21" t="s">
        <v>298</v>
      </c>
      <c r="D19" s="118" t="s">
        <v>71</v>
      </c>
      <c r="E19" s="118" t="s">
        <v>102</v>
      </c>
      <c r="F19" s="118" t="s">
        <v>101</v>
      </c>
      <c r="G19" s="118" t="s">
        <v>248</v>
      </c>
      <c r="H19" s="118" t="s">
        <v>249</v>
      </c>
      <c r="I19" s="23">
        <v>2600000</v>
      </c>
      <c r="J19" s="23">
        <v>2600000</v>
      </c>
      <c r="K19" s="23">
        <v>2600000</v>
      </c>
      <c r="L19" s="23"/>
      <c r="M19" s="23"/>
      <c r="N19" s="23"/>
      <c r="O19" s="23"/>
      <c r="P19" s="23"/>
      <c r="Q19" s="23"/>
      <c r="R19" s="23"/>
      <c r="S19" s="23"/>
      <c r="T19" s="23"/>
      <c r="U19" s="23"/>
      <c r="V19" s="23"/>
      <c r="W19" s="23"/>
    </row>
    <row r="20" ht="18.75" customHeight="1" spans="1:23">
      <c r="A20" s="118" t="s">
        <v>290</v>
      </c>
      <c r="B20" s="118" t="s">
        <v>299</v>
      </c>
      <c r="C20" s="21" t="s">
        <v>298</v>
      </c>
      <c r="D20" s="118" t="s">
        <v>71</v>
      </c>
      <c r="E20" s="118" t="s">
        <v>102</v>
      </c>
      <c r="F20" s="118" t="s">
        <v>101</v>
      </c>
      <c r="G20" s="118" t="s">
        <v>296</v>
      </c>
      <c r="H20" s="118" t="s">
        <v>297</v>
      </c>
      <c r="I20" s="23">
        <v>7000000</v>
      </c>
      <c r="J20" s="23">
        <v>7000000</v>
      </c>
      <c r="K20" s="23">
        <v>7000000</v>
      </c>
      <c r="L20" s="23"/>
      <c r="M20" s="23"/>
      <c r="N20" s="23"/>
      <c r="O20" s="23"/>
      <c r="P20" s="23"/>
      <c r="Q20" s="23"/>
      <c r="R20" s="23"/>
      <c r="S20" s="23"/>
      <c r="T20" s="23"/>
      <c r="U20" s="23"/>
      <c r="V20" s="23"/>
      <c r="W20" s="23"/>
    </row>
    <row r="21" ht="18.75" customHeight="1" spans="1:23">
      <c r="A21" s="118" t="s">
        <v>290</v>
      </c>
      <c r="B21" s="118" t="s">
        <v>299</v>
      </c>
      <c r="C21" s="21" t="s">
        <v>298</v>
      </c>
      <c r="D21" s="118" t="s">
        <v>71</v>
      </c>
      <c r="E21" s="118" t="s">
        <v>102</v>
      </c>
      <c r="F21" s="118" t="s">
        <v>101</v>
      </c>
      <c r="G21" s="118" t="s">
        <v>269</v>
      </c>
      <c r="H21" s="118" t="s">
        <v>270</v>
      </c>
      <c r="I21" s="23">
        <v>400000</v>
      </c>
      <c r="J21" s="23">
        <v>400000</v>
      </c>
      <c r="K21" s="23">
        <v>400000</v>
      </c>
      <c r="L21" s="23"/>
      <c r="M21" s="23"/>
      <c r="N21" s="23"/>
      <c r="O21" s="23"/>
      <c r="P21" s="23"/>
      <c r="Q21" s="23"/>
      <c r="R21" s="23"/>
      <c r="S21" s="23"/>
      <c r="T21" s="23"/>
      <c r="U21" s="23"/>
      <c r="V21" s="23"/>
      <c r="W21" s="23"/>
    </row>
    <row r="22" ht="18.75" customHeight="1" spans="1:23">
      <c r="A22" s="24"/>
      <c r="B22" s="24"/>
      <c r="C22" s="21" t="s">
        <v>300</v>
      </c>
      <c r="D22" s="24"/>
      <c r="E22" s="24"/>
      <c r="F22" s="24"/>
      <c r="G22" s="24"/>
      <c r="H22" s="24"/>
      <c r="I22" s="23">
        <v>1000000</v>
      </c>
      <c r="J22" s="23">
        <v>1000000</v>
      </c>
      <c r="K22" s="23">
        <v>1000000</v>
      </c>
      <c r="L22" s="23"/>
      <c r="M22" s="23"/>
      <c r="N22" s="23"/>
      <c r="O22" s="23"/>
      <c r="P22" s="23"/>
      <c r="Q22" s="23"/>
      <c r="R22" s="23"/>
      <c r="S22" s="23"/>
      <c r="T22" s="23"/>
      <c r="U22" s="23"/>
      <c r="V22" s="23"/>
      <c r="W22" s="23"/>
    </row>
    <row r="23" ht="18.75" customHeight="1" spans="1:23">
      <c r="A23" s="118" t="s">
        <v>287</v>
      </c>
      <c r="B23" s="118" t="s">
        <v>301</v>
      </c>
      <c r="C23" s="21" t="s">
        <v>300</v>
      </c>
      <c r="D23" s="118" t="s">
        <v>71</v>
      </c>
      <c r="E23" s="118" t="s">
        <v>98</v>
      </c>
      <c r="F23" s="118" t="s">
        <v>99</v>
      </c>
      <c r="G23" s="118" t="s">
        <v>248</v>
      </c>
      <c r="H23" s="118" t="s">
        <v>249</v>
      </c>
      <c r="I23" s="23">
        <v>1000000</v>
      </c>
      <c r="J23" s="23">
        <v>1000000</v>
      </c>
      <c r="K23" s="23">
        <v>1000000</v>
      </c>
      <c r="L23" s="23"/>
      <c r="M23" s="23"/>
      <c r="N23" s="23"/>
      <c r="O23" s="23"/>
      <c r="P23" s="23"/>
      <c r="Q23" s="23"/>
      <c r="R23" s="23"/>
      <c r="S23" s="23"/>
      <c r="T23" s="23"/>
      <c r="U23" s="23"/>
      <c r="V23" s="23"/>
      <c r="W23" s="23"/>
    </row>
    <row r="24" ht="18.75" customHeight="1" spans="1:23">
      <c r="A24" s="24"/>
      <c r="B24" s="24"/>
      <c r="C24" s="21" t="s">
        <v>302</v>
      </c>
      <c r="D24" s="24"/>
      <c r="E24" s="24"/>
      <c r="F24" s="24"/>
      <c r="G24" s="24"/>
      <c r="H24" s="24"/>
      <c r="I24" s="23">
        <v>2000000</v>
      </c>
      <c r="J24" s="23">
        <v>2000000</v>
      </c>
      <c r="K24" s="23">
        <v>2000000</v>
      </c>
      <c r="L24" s="23"/>
      <c r="M24" s="23"/>
      <c r="N24" s="23"/>
      <c r="O24" s="23"/>
      <c r="P24" s="23"/>
      <c r="Q24" s="23"/>
      <c r="R24" s="23"/>
      <c r="S24" s="23"/>
      <c r="T24" s="23"/>
      <c r="U24" s="23"/>
      <c r="V24" s="23"/>
      <c r="W24" s="23"/>
    </row>
    <row r="25" ht="18.75" customHeight="1" spans="1:23">
      <c r="A25" s="118" t="s">
        <v>287</v>
      </c>
      <c r="B25" s="118" t="s">
        <v>303</v>
      </c>
      <c r="C25" s="21" t="s">
        <v>302</v>
      </c>
      <c r="D25" s="118" t="s">
        <v>71</v>
      </c>
      <c r="E25" s="118" t="s">
        <v>90</v>
      </c>
      <c r="F25" s="118" t="s">
        <v>91</v>
      </c>
      <c r="G25" s="118" t="s">
        <v>248</v>
      </c>
      <c r="H25" s="118" t="s">
        <v>249</v>
      </c>
      <c r="I25" s="23">
        <v>2000000</v>
      </c>
      <c r="J25" s="23">
        <v>2000000</v>
      </c>
      <c r="K25" s="23">
        <v>2000000</v>
      </c>
      <c r="L25" s="23"/>
      <c r="M25" s="23"/>
      <c r="N25" s="23"/>
      <c r="O25" s="23"/>
      <c r="P25" s="23"/>
      <c r="Q25" s="23"/>
      <c r="R25" s="23"/>
      <c r="S25" s="23"/>
      <c r="T25" s="23"/>
      <c r="U25" s="23"/>
      <c r="V25" s="23"/>
      <c r="W25" s="23"/>
    </row>
    <row r="26" ht="18.75" customHeight="1" spans="1:23">
      <c r="A26" s="34" t="s">
        <v>135</v>
      </c>
      <c r="B26" s="35"/>
      <c r="C26" s="35"/>
      <c r="D26" s="35"/>
      <c r="E26" s="35"/>
      <c r="F26" s="35"/>
      <c r="G26" s="35"/>
      <c r="H26" s="36"/>
      <c r="I26" s="23">
        <v>14600000</v>
      </c>
      <c r="J26" s="23">
        <v>14600000</v>
      </c>
      <c r="K26" s="23">
        <v>14600000</v>
      </c>
      <c r="L26" s="23"/>
      <c r="M26" s="23"/>
      <c r="N26" s="23"/>
      <c r="O26" s="23"/>
      <c r="P26" s="23"/>
      <c r="Q26" s="23"/>
      <c r="R26" s="23"/>
      <c r="S26" s="23"/>
      <c r="T26" s="23"/>
      <c r="U26" s="23"/>
      <c r="V26" s="23"/>
      <c r="W26" s="23"/>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36"/>
  <sheetViews>
    <sheetView showZeros="0" workbookViewId="0">
      <selection activeCell="L17" sqref="L1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304</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"单位名称："&amp;"临沧市文化和旅游局"</f>
        <v>单位名称：临沧市文化和旅游局</v>
      </c>
      <c r="B3" s="3"/>
      <c r="C3" s="3"/>
      <c r="D3" s="3"/>
      <c r="E3" s="3"/>
      <c r="F3" s="51"/>
      <c r="G3" s="3"/>
      <c r="H3" s="51"/>
    </row>
    <row r="4" ht="18.75" customHeight="1" spans="1:10">
      <c r="A4" s="45" t="s">
        <v>305</v>
      </c>
      <c r="B4" s="45" t="s">
        <v>306</v>
      </c>
      <c r="C4" s="45" t="s">
        <v>307</v>
      </c>
      <c r="D4" s="45" t="s">
        <v>308</v>
      </c>
      <c r="E4" s="45" t="s">
        <v>309</v>
      </c>
      <c r="F4" s="52" t="s">
        <v>310</v>
      </c>
      <c r="G4" s="45" t="s">
        <v>311</v>
      </c>
      <c r="H4" s="52" t="s">
        <v>312</v>
      </c>
      <c r="I4" s="52" t="s">
        <v>313</v>
      </c>
      <c r="J4" s="45" t="s">
        <v>314</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1" t="s">
        <v>286</v>
      </c>
      <c r="B7" s="21" t="s">
        <v>315</v>
      </c>
      <c r="C7" s="21" t="s">
        <v>316</v>
      </c>
      <c r="D7" s="21" t="s">
        <v>317</v>
      </c>
      <c r="E7" s="33" t="s">
        <v>318</v>
      </c>
      <c r="F7" s="21" t="s">
        <v>319</v>
      </c>
      <c r="G7" s="33" t="s">
        <v>320</v>
      </c>
      <c r="H7" s="21" t="s">
        <v>321</v>
      </c>
      <c r="I7" s="21" t="s">
        <v>322</v>
      </c>
      <c r="J7" s="33" t="s">
        <v>323</v>
      </c>
    </row>
    <row r="8" ht="18.75" customHeight="1" spans="1:10">
      <c r="A8" s="211" t="s">
        <v>286</v>
      </c>
      <c r="B8" s="21" t="s">
        <v>315</v>
      </c>
      <c r="C8" s="21" t="s">
        <v>316</v>
      </c>
      <c r="D8" s="21" t="s">
        <v>324</v>
      </c>
      <c r="E8" s="33" t="s">
        <v>325</v>
      </c>
      <c r="F8" s="21" t="s">
        <v>319</v>
      </c>
      <c r="G8" s="33" t="s">
        <v>326</v>
      </c>
      <c r="H8" s="21" t="s">
        <v>327</v>
      </c>
      <c r="I8" s="21" t="s">
        <v>322</v>
      </c>
      <c r="J8" s="33" t="s">
        <v>328</v>
      </c>
    </row>
    <row r="9" ht="18.75" customHeight="1" spans="1:10">
      <c r="A9" s="211" t="s">
        <v>286</v>
      </c>
      <c r="B9" s="21" t="s">
        <v>315</v>
      </c>
      <c r="C9" s="21" t="s">
        <v>329</v>
      </c>
      <c r="D9" s="21" t="s">
        <v>330</v>
      </c>
      <c r="E9" s="33" t="s">
        <v>331</v>
      </c>
      <c r="F9" s="21" t="s">
        <v>319</v>
      </c>
      <c r="G9" s="33" t="s">
        <v>326</v>
      </c>
      <c r="H9" s="21" t="s">
        <v>327</v>
      </c>
      <c r="I9" s="21" t="s">
        <v>332</v>
      </c>
      <c r="J9" s="33" t="s">
        <v>333</v>
      </c>
    </row>
    <row r="10" ht="18.75" customHeight="1" spans="1:10">
      <c r="A10" s="211" t="s">
        <v>286</v>
      </c>
      <c r="B10" s="21" t="s">
        <v>315</v>
      </c>
      <c r="C10" s="21" t="s">
        <v>334</v>
      </c>
      <c r="D10" s="21" t="s">
        <v>335</v>
      </c>
      <c r="E10" s="33" t="s">
        <v>336</v>
      </c>
      <c r="F10" s="21" t="s">
        <v>319</v>
      </c>
      <c r="G10" s="33" t="s">
        <v>337</v>
      </c>
      <c r="H10" s="21" t="s">
        <v>327</v>
      </c>
      <c r="I10" s="21" t="s">
        <v>332</v>
      </c>
      <c r="J10" s="33" t="s">
        <v>338</v>
      </c>
    </row>
    <row r="11" ht="18.75" customHeight="1" spans="1:10">
      <c r="A11" s="211" t="s">
        <v>300</v>
      </c>
      <c r="B11" s="21" t="s">
        <v>339</v>
      </c>
      <c r="C11" s="21" t="s">
        <v>316</v>
      </c>
      <c r="D11" s="21" t="s">
        <v>317</v>
      </c>
      <c r="E11" s="33" t="s">
        <v>340</v>
      </c>
      <c r="F11" s="21" t="s">
        <v>319</v>
      </c>
      <c r="G11" s="33" t="s">
        <v>341</v>
      </c>
      <c r="H11" s="21" t="s">
        <v>342</v>
      </c>
      <c r="I11" s="21" t="s">
        <v>322</v>
      </c>
      <c r="J11" s="33" t="s">
        <v>340</v>
      </c>
    </row>
    <row r="12" ht="18.75" customHeight="1" spans="1:10">
      <c r="A12" s="211" t="s">
        <v>300</v>
      </c>
      <c r="B12" s="21" t="s">
        <v>339</v>
      </c>
      <c r="C12" s="21" t="s">
        <v>316</v>
      </c>
      <c r="D12" s="21" t="s">
        <v>324</v>
      </c>
      <c r="E12" s="33" t="s">
        <v>343</v>
      </c>
      <c r="F12" s="21" t="s">
        <v>319</v>
      </c>
      <c r="G12" s="33" t="s">
        <v>344</v>
      </c>
      <c r="H12" s="21" t="s">
        <v>327</v>
      </c>
      <c r="I12" s="21" t="s">
        <v>322</v>
      </c>
      <c r="J12" s="33" t="s">
        <v>345</v>
      </c>
    </row>
    <row r="13" ht="18.75" customHeight="1" spans="1:10">
      <c r="A13" s="211" t="s">
        <v>300</v>
      </c>
      <c r="B13" s="21" t="s">
        <v>339</v>
      </c>
      <c r="C13" s="21" t="s">
        <v>316</v>
      </c>
      <c r="D13" s="21" t="s">
        <v>346</v>
      </c>
      <c r="E13" s="33" t="s">
        <v>347</v>
      </c>
      <c r="F13" s="21" t="s">
        <v>319</v>
      </c>
      <c r="G13" s="33" t="s">
        <v>348</v>
      </c>
      <c r="H13" s="21" t="s">
        <v>327</v>
      </c>
      <c r="I13" s="21" t="s">
        <v>332</v>
      </c>
      <c r="J13" s="33" t="s">
        <v>349</v>
      </c>
    </row>
    <row r="14" ht="18.75" customHeight="1" spans="1:10">
      <c r="A14" s="211" t="s">
        <v>300</v>
      </c>
      <c r="B14" s="21" t="s">
        <v>339</v>
      </c>
      <c r="C14" s="21" t="s">
        <v>329</v>
      </c>
      <c r="D14" s="21" t="s">
        <v>330</v>
      </c>
      <c r="E14" s="33" t="s">
        <v>350</v>
      </c>
      <c r="F14" s="21" t="s">
        <v>351</v>
      </c>
      <c r="G14" s="33" t="s">
        <v>352</v>
      </c>
      <c r="H14" s="21" t="s">
        <v>353</v>
      </c>
      <c r="I14" s="21" t="s">
        <v>332</v>
      </c>
      <c r="J14" s="33" t="s">
        <v>354</v>
      </c>
    </row>
    <row r="15" ht="18.75" customHeight="1" spans="1:10">
      <c r="A15" s="211" t="s">
        <v>300</v>
      </c>
      <c r="B15" s="21" t="s">
        <v>339</v>
      </c>
      <c r="C15" s="21" t="s">
        <v>334</v>
      </c>
      <c r="D15" s="21" t="s">
        <v>335</v>
      </c>
      <c r="E15" s="33" t="s">
        <v>355</v>
      </c>
      <c r="F15" s="21" t="s">
        <v>356</v>
      </c>
      <c r="G15" s="33" t="s">
        <v>357</v>
      </c>
      <c r="H15" s="21" t="s">
        <v>327</v>
      </c>
      <c r="I15" s="21" t="s">
        <v>332</v>
      </c>
      <c r="J15" s="33" t="s">
        <v>358</v>
      </c>
    </row>
    <row r="16" ht="18.75" customHeight="1" spans="1:10">
      <c r="A16" s="211" t="s">
        <v>298</v>
      </c>
      <c r="B16" s="21" t="s">
        <v>359</v>
      </c>
      <c r="C16" s="21" t="s">
        <v>316</v>
      </c>
      <c r="D16" s="21" t="s">
        <v>317</v>
      </c>
      <c r="E16" s="33" t="s">
        <v>360</v>
      </c>
      <c r="F16" s="21" t="s">
        <v>319</v>
      </c>
      <c r="G16" s="33" t="s">
        <v>361</v>
      </c>
      <c r="H16" s="21" t="s">
        <v>362</v>
      </c>
      <c r="I16" s="21" t="s">
        <v>322</v>
      </c>
      <c r="J16" s="33" t="s">
        <v>298</v>
      </c>
    </row>
    <row r="17" ht="18.75" customHeight="1" spans="1:10">
      <c r="A17" s="211" t="s">
        <v>298</v>
      </c>
      <c r="B17" s="21" t="s">
        <v>359</v>
      </c>
      <c r="C17" s="21" t="s">
        <v>316</v>
      </c>
      <c r="D17" s="21" t="s">
        <v>346</v>
      </c>
      <c r="E17" s="33" t="s">
        <v>346</v>
      </c>
      <c r="F17" s="21" t="s">
        <v>363</v>
      </c>
      <c r="G17" s="33" t="s">
        <v>348</v>
      </c>
      <c r="H17" s="21" t="s">
        <v>353</v>
      </c>
      <c r="I17" s="21" t="s">
        <v>332</v>
      </c>
      <c r="J17" s="33" t="s">
        <v>298</v>
      </c>
    </row>
    <row r="18" ht="18.75" customHeight="1" spans="1:10">
      <c r="A18" s="211" t="s">
        <v>298</v>
      </c>
      <c r="B18" s="21" t="s">
        <v>359</v>
      </c>
      <c r="C18" s="21" t="s">
        <v>329</v>
      </c>
      <c r="D18" s="21" t="s">
        <v>364</v>
      </c>
      <c r="E18" s="33" t="s">
        <v>365</v>
      </c>
      <c r="F18" s="21" t="s">
        <v>319</v>
      </c>
      <c r="G18" s="33" t="s">
        <v>326</v>
      </c>
      <c r="H18" s="21" t="s">
        <v>327</v>
      </c>
      <c r="I18" s="21" t="s">
        <v>332</v>
      </c>
      <c r="J18" s="33" t="s">
        <v>298</v>
      </c>
    </row>
    <row r="19" ht="18.75" customHeight="1" spans="1:10">
      <c r="A19" s="211" t="s">
        <v>298</v>
      </c>
      <c r="B19" s="21" t="s">
        <v>359</v>
      </c>
      <c r="C19" s="21" t="s">
        <v>329</v>
      </c>
      <c r="D19" s="21" t="s">
        <v>366</v>
      </c>
      <c r="E19" s="33" t="s">
        <v>367</v>
      </c>
      <c r="F19" s="21" t="s">
        <v>319</v>
      </c>
      <c r="G19" s="33" t="s">
        <v>326</v>
      </c>
      <c r="H19" s="21" t="s">
        <v>327</v>
      </c>
      <c r="I19" s="21" t="s">
        <v>332</v>
      </c>
      <c r="J19" s="33" t="s">
        <v>298</v>
      </c>
    </row>
    <row r="20" ht="18.75" customHeight="1" spans="1:10">
      <c r="A20" s="211" t="s">
        <v>298</v>
      </c>
      <c r="B20" s="21" t="s">
        <v>359</v>
      </c>
      <c r="C20" s="21" t="s">
        <v>334</v>
      </c>
      <c r="D20" s="21" t="s">
        <v>335</v>
      </c>
      <c r="E20" s="33" t="s">
        <v>368</v>
      </c>
      <c r="F20" s="21" t="s">
        <v>319</v>
      </c>
      <c r="G20" s="33" t="s">
        <v>337</v>
      </c>
      <c r="H20" s="21" t="s">
        <v>327</v>
      </c>
      <c r="I20" s="21" t="s">
        <v>332</v>
      </c>
      <c r="J20" s="33" t="s">
        <v>298</v>
      </c>
    </row>
    <row r="21" ht="18.75" customHeight="1" spans="1:10">
      <c r="A21" s="211" t="s">
        <v>289</v>
      </c>
      <c r="B21" s="21" t="s">
        <v>369</v>
      </c>
      <c r="C21" s="21" t="s">
        <v>316</v>
      </c>
      <c r="D21" s="21" t="s">
        <v>317</v>
      </c>
      <c r="E21" s="33" t="s">
        <v>370</v>
      </c>
      <c r="F21" s="21" t="s">
        <v>351</v>
      </c>
      <c r="G21" s="33" t="s">
        <v>371</v>
      </c>
      <c r="H21" s="21" t="s">
        <v>372</v>
      </c>
      <c r="I21" s="21" t="s">
        <v>322</v>
      </c>
      <c r="J21" s="33" t="s">
        <v>373</v>
      </c>
    </row>
    <row r="22" ht="18.75" customHeight="1" spans="1:10">
      <c r="A22" s="211" t="s">
        <v>289</v>
      </c>
      <c r="B22" s="21" t="s">
        <v>369</v>
      </c>
      <c r="C22" s="21" t="s">
        <v>316</v>
      </c>
      <c r="D22" s="21" t="s">
        <v>324</v>
      </c>
      <c r="E22" s="33" t="s">
        <v>374</v>
      </c>
      <c r="F22" s="21" t="s">
        <v>319</v>
      </c>
      <c r="G22" s="33" t="s">
        <v>375</v>
      </c>
      <c r="H22" s="21" t="s">
        <v>353</v>
      </c>
      <c r="I22" s="21" t="s">
        <v>332</v>
      </c>
      <c r="J22" s="33" t="s">
        <v>376</v>
      </c>
    </row>
    <row r="23" ht="18.75" customHeight="1" spans="1:10">
      <c r="A23" s="211" t="s">
        <v>289</v>
      </c>
      <c r="B23" s="21" t="s">
        <v>369</v>
      </c>
      <c r="C23" s="21" t="s">
        <v>329</v>
      </c>
      <c r="D23" s="21" t="s">
        <v>330</v>
      </c>
      <c r="E23" s="33" t="s">
        <v>377</v>
      </c>
      <c r="F23" s="21" t="s">
        <v>351</v>
      </c>
      <c r="G23" s="33" t="s">
        <v>377</v>
      </c>
      <c r="H23" s="21" t="s">
        <v>353</v>
      </c>
      <c r="I23" s="21" t="s">
        <v>332</v>
      </c>
      <c r="J23" s="33" t="s">
        <v>376</v>
      </c>
    </row>
    <row r="24" ht="18.75" customHeight="1" spans="1:10">
      <c r="A24" s="211" t="s">
        <v>289</v>
      </c>
      <c r="B24" s="21" t="s">
        <v>369</v>
      </c>
      <c r="C24" s="21" t="s">
        <v>329</v>
      </c>
      <c r="D24" s="21" t="s">
        <v>366</v>
      </c>
      <c r="E24" s="33" t="s">
        <v>378</v>
      </c>
      <c r="F24" s="21" t="s">
        <v>319</v>
      </c>
      <c r="G24" s="33" t="s">
        <v>379</v>
      </c>
      <c r="H24" s="21" t="s">
        <v>353</v>
      </c>
      <c r="I24" s="21" t="s">
        <v>332</v>
      </c>
      <c r="J24" s="33" t="s">
        <v>380</v>
      </c>
    </row>
    <row r="25" ht="18.75" customHeight="1" spans="1:10">
      <c r="A25" s="211" t="s">
        <v>289</v>
      </c>
      <c r="B25" s="21" t="s">
        <v>369</v>
      </c>
      <c r="C25" s="21" t="s">
        <v>334</v>
      </c>
      <c r="D25" s="21" t="s">
        <v>335</v>
      </c>
      <c r="E25" s="33" t="s">
        <v>381</v>
      </c>
      <c r="F25" s="21" t="s">
        <v>319</v>
      </c>
      <c r="G25" s="33" t="s">
        <v>382</v>
      </c>
      <c r="H25" s="21" t="s">
        <v>327</v>
      </c>
      <c r="I25" s="21" t="s">
        <v>332</v>
      </c>
      <c r="J25" s="33" t="s">
        <v>383</v>
      </c>
    </row>
    <row r="26" ht="18.75" customHeight="1" spans="1:10">
      <c r="A26" s="211" t="s">
        <v>292</v>
      </c>
      <c r="B26" s="21" t="s">
        <v>384</v>
      </c>
      <c r="C26" s="21" t="s">
        <v>316</v>
      </c>
      <c r="D26" s="21" t="s">
        <v>317</v>
      </c>
      <c r="E26" s="33" t="s">
        <v>385</v>
      </c>
      <c r="F26" s="21" t="s">
        <v>319</v>
      </c>
      <c r="G26" s="33" t="s">
        <v>385</v>
      </c>
      <c r="H26" s="21" t="s">
        <v>386</v>
      </c>
      <c r="I26" s="21" t="s">
        <v>322</v>
      </c>
      <c r="J26" s="33" t="s">
        <v>387</v>
      </c>
    </row>
    <row r="27" ht="18.75" customHeight="1" spans="1:10">
      <c r="A27" s="211" t="s">
        <v>292</v>
      </c>
      <c r="B27" s="21" t="s">
        <v>384</v>
      </c>
      <c r="C27" s="21" t="s">
        <v>329</v>
      </c>
      <c r="D27" s="21" t="s">
        <v>364</v>
      </c>
      <c r="E27" s="33" t="s">
        <v>388</v>
      </c>
      <c r="F27" s="21" t="s">
        <v>319</v>
      </c>
      <c r="G27" s="33" t="s">
        <v>389</v>
      </c>
      <c r="H27" s="21" t="s">
        <v>390</v>
      </c>
      <c r="I27" s="21" t="s">
        <v>332</v>
      </c>
      <c r="J27" s="33" t="s">
        <v>387</v>
      </c>
    </row>
    <row r="28" ht="18.75" customHeight="1" spans="1:10">
      <c r="A28" s="211" t="s">
        <v>292</v>
      </c>
      <c r="B28" s="21" t="s">
        <v>384</v>
      </c>
      <c r="C28" s="21" t="s">
        <v>329</v>
      </c>
      <c r="D28" s="21" t="s">
        <v>366</v>
      </c>
      <c r="E28" s="33" t="s">
        <v>391</v>
      </c>
      <c r="F28" s="21" t="s">
        <v>319</v>
      </c>
      <c r="G28" s="33" t="s">
        <v>392</v>
      </c>
      <c r="H28" s="21" t="s">
        <v>353</v>
      </c>
      <c r="I28" s="21" t="s">
        <v>332</v>
      </c>
      <c r="J28" s="33" t="s">
        <v>387</v>
      </c>
    </row>
    <row r="29" ht="18.75" customHeight="1" spans="1:10">
      <c r="A29" s="211" t="s">
        <v>292</v>
      </c>
      <c r="B29" s="21" t="s">
        <v>384</v>
      </c>
      <c r="C29" s="21" t="s">
        <v>329</v>
      </c>
      <c r="D29" s="21" t="s">
        <v>393</v>
      </c>
      <c r="E29" s="33" t="s">
        <v>394</v>
      </c>
      <c r="F29" s="21" t="s">
        <v>319</v>
      </c>
      <c r="G29" s="33" t="s">
        <v>394</v>
      </c>
      <c r="H29" s="21" t="s">
        <v>353</v>
      </c>
      <c r="I29" s="21" t="s">
        <v>332</v>
      </c>
      <c r="J29" s="33" t="s">
        <v>387</v>
      </c>
    </row>
    <row r="30" ht="18.75" customHeight="1" spans="1:10">
      <c r="A30" s="211" t="s">
        <v>292</v>
      </c>
      <c r="B30" s="21" t="s">
        <v>384</v>
      </c>
      <c r="C30" s="21" t="s">
        <v>334</v>
      </c>
      <c r="D30" s="21" t="s">
        <v>335</v>
      </c>
      <c r="E30" s="33" t="s">
        <v>395</v>
      </c>
      <c r="F30" s="21" t="s">
        <v>351</v>
      </c>
      <c r="G30" s="33" t="s">
        <v>396</v>
      </c>
      <c r="H30" s="21" t="s">
        <v>327</v>
      </c>
      <c r="I30" s="21" t="s">
        <v>332</v>
      </c>
      <c r="J30" s="33" t="s">
        <v>387</v>
      </c>
    </row>
    <row r="31" ht="18.75" customHeight="1" spans="1:10">
      <c r="A31" s="211" t="s">
        <v>302</v>
      </c>
      <c r="B31" s="21" t="s">
        <v>397</v>
      </c>
      <c r="C31" s="21" t="s">
        <v>316</v>
      </c>
      <c r="D31" s="21" t="s">
        <v>317</v>
      </c>
      <c r="E31" s="33" t="s">
        <v>398</v>
      </c>
      <c r="F31" s="21" t="s">
        <v>351</v>
      </c>
      <c r="G31" s="33" t="s">
        <v>179</v>
      </c>
      <c r="H31" s="21" t="s">
        <v>342</v>
      </c>
      <c r="I31" s="21" t="s">
        <v>322</v>
      </c>
      <c r="J31" s="33" t="s">
        <v>399</v>
      </c>
    </row>
    <row r="32" ht="18.75" customHeight="1" spans="1:10">
      <c r="A32" s="211" t="s">
        <v>302</v>
      </c>
      <c r="B32" s="21" t="s">
        <v>397</v>
      </c>
      <c r="C32" s="21" t="s">
        <v>316</v>
      </c>
      <c r="D32" s="21" t="s">
        <v>324</v>
      </c>
      <c r="E32" s="33" t="s">
        <v>400</v>
      </c>
      <c r="F32" s="21" t="s">
        <v>319</v>
      </c>
      <c r="G32" s="33" t="s">
        <v>337</v>
      </c>
      <c r="H32" s="21" t="s">
        <v>327</v>
      </c>
      <c r="I32" s="21" t="s">
        <v>322</v>
      </c>
      <c r="J32" s="33" t="s">
        <v>401</v>
      </c>
    </row>
    <row r="33" ht="18.75" customHeight="1" spans="1:10">
      <c r="A33" s="211" t="s">
        <v>302</v>
      </c>
      <c r="B33" s="21" t="s">
        <v>397</v>
      </c>
      <c r="C33" s="21" t="s">
        <v>316</v>
      </c>
      <c r="D33" s="21" t="s">
        <v>346</v>
      </c>
      <c r="E33" s="33" t="s">
        <v>402</v>
      </c>
      <c r="F33" s="21" t="s">
        <v>319</v>
      </c>
      <c r="G33" s="33" t="s">
        <v>326</v>
      </c>
      <c r="H33" s="21" t="s">
        <v>327</v>
      </c>
      <c r="I33" s="21" t="s">
        <v>332</v>
      </c>
      <c r="J33" s="33" t="s">
        <v>349</v>
      </c>
    </row>
    <row r="34" ht="18.75" customHeight="1" spans="1:10">
      <c r="A34" s="211" t="s">
        <v>302</v>
      </c>
      <c r="B34" s="21" t="s">
        <v>397</v>
      </c>
      <c r="C34" s="21" t="s">
        <v>329</v>
      </c>
      <c r="D34" s="21" t="s">
        <v>364</v>
      </c>
      <c r="E34" s="33" t="s">
        <v>403</v>
      </c>
      <c r="F34" s="21" t="s">
        <v>319</v>
      </c>
      <c r="G34" s="33" t="s">
        <v>344</v>
      </c>
      <c r="H34" s="21" t="s">
        <v>327</v>
      </c>
      <c r="I34" s="21" t="s">
        <v>332</v>
      </c>
      <c r="J34" s="33" t="s">
        <v>404</v>
      </c>
    </row>
    <row r="35" ht="18.75" customHeight="1" spans="1:10">
      <c r="A35" s="211" t="s">
        <v>302</v>
      </c>
      <c r="B35" s="21" t="s">
        <v>397</v>
      </c>
      <c r="C35" s="21" t="s">
        <v>329</v>
      </c>
      <c r="D35" s="21" t="s">
        <v>330</v>
      </c>
      <c r="E35" s="33" t="s">
        <v>405</v>
      </c>
      <c r="F35" s="21" t="s">
        <v>319</v>
      </c>
      <c r="G35" s="33" t="s">
        <v>337</v>
      </c>
      <c r="H35" s="21" t="s">
        <v>327</v>
      </c>
      <c r="I35" s="21" t="s">
        <v>332</v>
      </c>
      <c r="J35" s="33" t="s">
        <v>333</v>
      </c>
    </row>
    <row r="36" ht="18.75" customHeight="1" spans="1:10">
      <c r="A36" s="211" t="s">
        <v>302</v>
      </c>
      <c r="B36" s="21" t="s">
        <v>397</v>
      </c>
      <c r="C36" s="21" t="s">
        <v>334</v>
      </c>
      <c r="D36" s="21" t="s">
        <v>335</v>
      </c>
      <c r="E36" s="33" t="s">
        <v>336</v>
      </c>
      <c r="F36" s="21" t="s">
        <v>319</v>
      </c>
      <c r="G36" s="33" t="s">
        <v>337</v>
      </c>
      <c r="H36" s="21" t="s">
        <v>327</v>
      </c>
      <c r="I36" s="21" t="s">
        <v>332</v>
      </c>
      <c r="J36" s="33" t="s">
        <v>338</v>
      </c>
    </row>
  </sheetData>
  <mergeCells count="14">
    <mergeCell ref="A2:J2"/>
    <mergeCell ref="A3:H3"/>
    <mergeCell ref="A7:A10"/>
    <mergeCell ref="A11:A15"/>
    <mergeCell ref="A16:A20"/>
    <mergeCell ref="A21:A25"/>
    <mergeCell ref="A26:A30"/>
    <mergeCell ref="A31:A36"/>
    <mergeCell ref="B7:B10"/>
    <mergeCell ref="B11:B15"/>
    <mergeCell ref="B16:B20"/>
    <mergeCell ref="B21:B25"/>
    <mergeCell ref="B26:B30"/>
    <mergeCell ref="B31:B3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2025-03-03T07:41:59Z</dcterms:created>
  <dcterms:modified xsi:type="dcterms:W3CDTF">2025-03-03T07:42:52Z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