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5"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中央和省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<sst xmlns="http://schemas.openxmlformats.org/spreadsheetml/2006/main" count="973" uniqueCount="407">
  <si>
    <t>预算01-1表</t>
  </si>
  <si>
    <t>2025年财务收支预算总表部门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</si>
  <si>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</si>
  <si>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</si>
  <si>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</si>
  <si>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</si>
  <si>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</si>
  <si>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</si>
  <si>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</si>
  <si>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</si>
  <si>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</si>
  <si>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</si>
  <si>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</si>
  <si>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</si>
  <si>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</si>
  <si>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</si>
  <si>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</si>
  <si>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</si>
  <si>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</si>
  <si>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</si>
  <si>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</si>
  <si>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</si>
  <si>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</si>
  <si>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</si>
  <si>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</si>
  <si>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</si>
  <si>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</si>
  <si>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</si>
  <si>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</si>
  <si>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</si>
  <si>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</si>
  <si>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</si>
  <si>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</si>
  <si>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</si>
  <si>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</si>
  <si>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</si>
  <si>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</si>
  <si>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</si>
  <si>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</si>
  <si>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</si>
  <si>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</si>
  <si>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</si>
  <si>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</si>
  <si>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</si>
  <si>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</si>
  <si>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</si>
  <si>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</si>
  <si>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</si>
  <si>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</si>
  <si>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</si>
  <si>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</si>
  <si>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</si>
  <si>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</si>
  <si>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</si>
  <si>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</si>
  <si>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</si>
  <si>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</si>
  <si>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</si>
  <si>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</si>
  <si>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</si>
  <si>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</si>
  <si>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</si>
  <si>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</si>
  <si>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</si>
  <si>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</si>
  <si>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</si>
  <si>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</si>
  <si>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</si>
  <si>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</si>
  <si>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</si>
  <si>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</si>
  <si>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108001</t>
  </si>
  <si>
    <t>临沧市民族宗教事务委员会</t>
  </si>
  <si>
    <t>预算01-3表</t>
  </si>
  <si>
    <t>2025年部门支出预算表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</si>
  <si>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</si>
  <si>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</si>
  <si>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</si>
  <si>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</si>
  <si>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</si>
  <si>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</si>
  <si>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</si>
  <si>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</si>
  <si>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</si>
  <si>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</si>
  <si>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</si>
  <si>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</si>
  <si>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</si>
  <si>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20123</t>
  </si>
  <si>
    <t>民族事务</t>
  </si>
  <si>
    <t>2012301</t>
  </si>
  <si>
    <t>行政运行</t>
  </si>
  <si>
    <t>2012302</t>
  </si>
  <si>
    <t>一般行政管理事务</t>
  </si>
  <si>
    <t>2012350</t>
  </si>
  <si>
    <t>事业运行</t>
  </si>
  <si>
    <t>2012399</t>
  </si>
  <si>
    <t>其他民族事务支出</t>
  </si>
  <si>
    <t>20134</t>
  </si>
  <si>
    <t>统战事务</t>
  </si>
  <si>
    <t>2013404</t>
  </si>
  <si>
    <t>宗教事务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</si>
  <si>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</si>
  <si>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</si>
  <si>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</si>
  <si>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</si>
  <si>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</si>
  <si>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</si>
  <si>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</si>
  <si>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</si>
  <si>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</si>
  <si>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</si>
  <si>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</si>
  <si>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</si>
  <si>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</si>
  <si>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</si>
  <si>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</si>
  <si>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</si>
  <si>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</si>
  <si>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</si>
  <si>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</si>
  <si>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</si>
  <si>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</si>
  <si>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</si>
  <si>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</si>
  <si>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</si>
  <si>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</si>
  <si>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</si>
  <si>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</si>
  <si>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</si>
  <si>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</si>
  <si>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</si>
  <si>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</si>
  <si>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</si>
  <si>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</si>
  <si>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</si>
  <si>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</si>
  <si>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</si>
  <si>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</si>
  <si>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</si>
  <si>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</si>
  <si>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</si>
  <si>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</si>
  <si>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</si>
  <si>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</si>
  <si>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</si>
  <si>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</si>
  <si>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</si>
  <si>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</si>
  <si>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</si>
  <si>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</si>
  <si>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</si>
  <si>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</si>
  <si>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</si>
  <si>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</si>
  <si>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</si>
  <si>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</si>
  <si>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</si>
  <si>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</si>
  <si>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</si>
  <si>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</si>
  <si>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</si>
  <si>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</si>
  <si>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</si>
  <si>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</si>
  <si>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</si>
  <si>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</si>
  <si>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</si>
  <si>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</si>
  <si>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</si>
  <si>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</si>
  <si>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</si>
  <si>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</si>
  <si>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2025年一般公共预算支出预算表（按功能科目分类）</t>
  </si>
  <si>
    <t>部门预算支出功能分类科目</t>
  </si>
  <si>
    <t>人员经费</t>
  </si>
  <si>
    <t>公用经费</t>
  </si>
  <si>
    <t>1</t>
  </si>
  <si>
    <t>2</t>
  </si>
  <si>
    <t>3</t>
  </si>
  <si>
    <t>5</t>
  </si>
  <si>
    <t>6</t>
  </si>
  <si>
    <t>7</t>
  </si>
  <si>
    <t>预算03表</t>
  </si>
  <si>
    <t>2025年“三公”经费支出预算表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</si>
  <si>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</si>
  <si>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</si>
  <si>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</si>
  <si>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</si>
  <si>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</si>
  <si>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</si>
  <si>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</si>
  <si>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</si>
  <si>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</si>
  <si>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</si>
  <si>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</si>
  <si>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</si>
  <si>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</si>
  <si>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2025年部门基本支出预算表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</si>
  <si>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</si>
  <si>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</si>
  <si>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</si>
  <si>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</si>
  <si>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</si>
  <si>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</si>
  <si>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</si>
  <si>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</si>
  <si>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</si>
  <si>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</si>
  <si>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</si>
  <si>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</si>
  <si>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</si>
  <si>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</si>
  <si>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</si>
  <si>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已预拨</t>
  </si>
  <si>
    <t>事业单位
经营收入</t>
  </si>
  <si>
    <t>530900210000000003527</t>
  </si>
  <si>
    <t>行政人员支出工资</t>
  </si>
  <si>
    <t>30101</t>
  </si>
  <si>
    <t>基本工资</t>
  </si>
  <si>
    <t>530900210000000003528</t>
  </si>
  <si>
    <t>事业人员支出工资</t>
  </si>
  <si>
    <t>30102</t>
  </si>
  <si>
    <t>津贴补贴</t>
  </si>
  <si>
    <t>530900231100001478840</t>
  </si>
  <si>
    <t>行政人员绩效考核奖</t>
  </si>
  <si>
    <t>30103</t>
  </si>
  <si>
    <t>奖金</t>
  </si>
  <si>
    <t>530900231100001478848</t>
  </si>
  <si>
    <t>绩效工资（2017年提高标准部分）</t>
  </si>
  <si>
    <t>30107</t>
  </si>
  <si>
    <t>绩效工资</t>
  </si>
  <si>
    <t>530900210000000003529</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</si>
  <si>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</si>
  <si>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</si>
  <si>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</si>
  <si>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</si>
  <si>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</si>
  <si>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</si>
  <si>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</si>
  <si>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</si>
  <si>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</si>
  <si>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</si>
  <si>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</si>
  <si>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530900210000000003530</t>
  </si>
  <si>
    <t>30113</t>
  </si>
  <si>
    <t>530900221100000251486</t>
  </si>
  <si>
    <t>30217</t>
  </si>
  <si>
    <t>530900210000000004538</t>
  </si>
  <si>
    <t>一般公用经费</t>
  </si>
  <si>
    <t>30201</t>
  </si>
  <si>
    <t>办公费</t>
  </si>
  <si>
    <t>530900210000000003537</t>
  </si>
  <si>
    <t>离退休公用经费</t>
  </si>
  <si>
    <t>530900210000000004539</t>
  </si>
  <si>
    <t>职工教育经费</t>
  </si>
  <si>
    <t>30216</t>
  </si>
  <si>
    <t>培训费</t>
  </si>
  <si>
    <t>530900210000000003535</t>
  </si>
  <si>
    <t>工会经费</t>
  </si>
  <si>
    <t>30228</t>
  </si>
  <si>
    <t>530900210000000003536</t>
  </si>
  <si>
    <t>福利费</t>
  </si>
  <si>
    <t>30229</t>
  </si>
  <si>
    <t>530900210000000003533</t>
  </si>
  <si>
    <t>公务用车运行维护费</t>
  </si>
  <si>
    <t>30231</t>
  </si>
  <si>
    <t>530900210000000003534</t>
  </si>
  <si>
    <t>行政人员公务交通补贴</t>
  </si>
  <si>
    <t>30239</t>
  </si>
  <si>
    <t>其他交通费用</t>
  </si>
  <si>
    <t>530900210000000003531</t>
  </si>
  <si>
    <t>离退休费</t>
  </si>
  <si>
    <t>30302</t>
  </si>
  <si>
    <t>退休费</t>
  </si>
  <si>
    <t>530900231100001140072</t>
  </si>
  <si>
    <t>遗属生活补助</t>
  </si>
  <si>
    <t>30305</t>
  </si>
  <si>
    <t>生活补助</t>
  </si>
  <si>
    <t>预算05-1表</t>
  </si>
  <si>
    <t>2025年部门项目支出预算表</t>
  </si>
  <si>
    <t>项目分类</t>
  </si>
  <si>
    <t>项目单位</t>
  </si>
  <si>
    <t>经济科目编码</t>
  </si>
  <si>
    <t>经济科目名称</t>
  </si>
  <si>
    <t>本年拨款</t>
  </si>
  <si>
    <t>其中：本次下达</t>
  </si>
  <si>
    <t>民族乡发展项目专项资金</t>
  </si>
  <si>
    <t>民生类</t>
  </si>
  <si>
    <t>530900200000000000378</t>
  </si>
  <si>
    <t>市级民族机动专项资金</t>
  </si>
  <si>
    <t>530900200000000000139</t>
  </si>
  <si>
    <t>市民宗委专项工作经费</t>
  </si>
  <si>
    <t>530900200000000000456</t>
  </si>
  <si>
    <t>宗教教职人员养老保险补助资金</t>
  </si>
  <si>
    <t>530900200000000000457</t>
  </si>
  <si>
    <t>30311</t>
  </si>
  <si>
    <t>代缴社会保险费</t>
  </si>
  <si>
    <t>宗教团体负责人专项生活补助资金</t>
  </si>
  <si>
    <t>530900200000000000455</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</si>
  <si>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</si>
  <si>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</si>
  <si>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</si>
  <si>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</si>
  <si>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</si>
  <si>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</si>
  <si>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</si>
  <si>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</si>
  <si>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</si>
  <si>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</si>
  <si>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</si>
  <si>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</si>
  <si>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全面贯彻落实好我市宗教教职人员城乡居民基本养老保险全覆盖工作，让广大宗教教职人员充分感受到党和政府对宗教界人士的关心关爱。</t>
  </si>
  <si>
    <t>产出指标</t>
  </si>
  <si>
    <t>数量指标</t>
  </si>
  <si>
    <t>确保市佛教协会、市基督教“两会”、市伊斯兰教协会、市道教协会能正常开展工作。</t>
  </si>
  <si>
    <t>=</t>
  </si>
  <si>
    <t>23人</t>
  </si>
  <si>
    <t>定性指标</t>
  </si>
  <si>
    <t>解决了市佛教协会、市基督教“两会”，市伊斯兰教协会、市道教协会4个全市宗教团体负责人生活困难问题。</t>
  </si>
  <si>
    <t>效益指标</t>
  </si>
  <si>
    <t>社会效益</t>
  </si>
  <si>
    <t>100%</t>
  </si>
  <si>
    <t>确保 了4 个全市性宗教团体能正常开展工作，充分发挥了宗教团体的桥梁和纽带作用。</t>
  </si>
  <si>
    <t>满意度指标</t>
  </si>
  <si>
    <t>服务对象满意度</t>
  </si>
  <si>
    <t>满意度</t>
  </si>
  <si>
    <t>体现了党和政府对宗教界的关心与关爱</t>
  </si>
  <si>
    <t>确保市佛教协会、市基督教“两会”、市伊斯兰教协会、市道教协会能正常开展工作</t>
  </si>
  <si>
    <t>1次</t>
  </si>
  <si>
    <t>宗教团体培训</t>
  </si>
  <si>
    <t>生态效益</t>
  </si>
  <si>
    <t>各民族和睦相处、宗教和谐、社会稳定。</t>
  </si>
  <si>
    <t>社会满意度</t>
  </si>
  <si>
    <t>加强民族宗教部门与宗教界人士的交流沟通，增强了宗教活动场所开展和谐寺观教堂创建工作的积极性、主动性，提高了创建水平。</t>
  </si>
  <si>
    <t>通过实施解决少数民族特殊困难等项目建设，开展影响民族团结、宗教和谐、社会稳定的分析研判等工作，建立健全维护民族团结稳定的长效机制，把问题解决在当地，处理在萌芽状态，促进各民族和睦相处、和衷共济、和谐发展。</t>
  </si>
  <si>
    <t>参加培训人数</t>
  </si>
  <si>
    <t>200</t>
  </si>
  <si>
    <t>各县区参训人员学有所获，各民族和睦相处、和谐发展。</t>
  </si>
  <si>
    <t>发挥部门职能作用，助力少数民族地区经济社会发展，加强民族宗教部门与宗教界人士的交流沟通。</t>
  </si>
  <si>
    <t>发展示范区建设工程、民族地区解决特殊困难问题，少数民族传统文化保护、民族团结保障、城市民族工作、民贸企业、少数民族代表人士工作是维护民族团结宗教和谐社会稳定。</t>
  </si>
  <si>
    <t>95%</t>
  </si>
  <si>
    <t>%</t>
  </si>
  <si>
    <t>关爱宗教教职年满60周岁人员，对宗教职教人员养老保险资金的使用，基本达到了既定目标，经济社会效益显著，维护了社会和谐稳定，增加领取养老保险金待遇宗教职教人员的可支配收入，提高了宗教职教人员的生活水平。</t>
  </si>
  <si>
    <t>520</t>
  </si>
  <si>
    <t>拨8县区补助年满60周岁宗教教职人员养老保险</t>
  </si>
  <si>
    <t>关爱宗教教职人员</t>
  </si>
  <si>
    <t>对宗教教职人员提供养老保障</t>
  </si>
  <si>
    <t>群众 满意度</t>
  </si>
  <si>
    <t>宗教教职人员满意度</t>
  </si>
  <si>
    <t>宗教教职人员的满意度</t>
  </si>
  <si>
    <t>预算06表</t>
  </si>
  <si>
    <t>2025年部门政府性基金预算支出预算表</t>
  </si>
  <si>
    <t>单位名称：全部</t>
  </si>
  <si>
    <t>本年政府性基金预算支出</t>
  </si>
  <si>
    <t>本表无数据，公开表格为空表。</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</si>
  <si>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</si>
  <si>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</si>
  <si>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</si>
  <si>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</si>
  <si>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</si>
  <si>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</si>
  <si>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</si>
  <si>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</si>
  <si>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</si>
  <si>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</si>
  <si>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</si>
  <si>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复印纸</t>
  </si>
  <si>
    <t>元</t>
  </si>
  <si>
    <t>预算08表</t>
  </si>
  <si>
    <t>2025年部门政府购买服务预算表</t>
  </si>
  <si>
    <t>政府购买服务项目</t>
  </si>
  <si>
    <t>政府购买服务目录</t>
  </si>
  <si>
    <t>政府性基金</t>
  </si>
  <si>
    <t>预算09-1表</t>
  </si>
  <si>
    <t>2025年市对下转移支付预算表</t>
  </si>
  <si>
    <t>单位名称（项目）</t>
  </si>
  <si>
    <t>地区</t>
  </si>
  <si>
    <t>凤庆县</t>
  </si>
  <si>
    <t>云县</t>
  </si>
  <si>
    <t>临翔区</t>
  </si>
  <si>
    <t>永德县</t>
  </si>
  <si>
    <t>镇康县</t>
  </si>
  <si>
    <t>双江县</t>
  </si>
  <si>
    <t>耿马县</t>
  </si>
  <si>
    <t>沧源县</t>
  </si>
  <si>
    <t>高新区</t>
  </si>
  <si>
    <t>边境合作区</t>
  </si>
  <si>
    <t>预算09-2表</t>
  </si>
  <si>
    <t>2025年市对下转移支付绩效目标表</t>
  </si>
  <si>
    <t>预算10表</t>
  </si>
  <si>
    <t>2025年新增资产配置表</t>
  </si>
  <si>
    <t>资产类别</t>
  </si>
  <si>
    <t>资产分类代码.名称</t>
  </si>
  <si>
    <t>资产名称</t>
  </si>
  <si>
    <t>计量单位</t>
  </si>
  <si>
    <t>财政部门批复数（元）</t>
  </si>
  <si>
    <t>单价</t>
  </si>
  <si>
    <t>金额</t>
  </si>
  <si>
    <t>预算11表</t>
  </si>
  <si>
    <t>2025年中央和省转移支付补助项目支出预算表</t>
  </si>
  <si>
    <t>上级补助</t>
  </si>
  <si>
    <t>预算12表</t>
  </si>
  <si>
    <t>2025年部门项目支出中期规划预算表</t>
  </si>
  <si>
    <t>项目级次</t>
  </si>
  <si>
    <t>312 民生类</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</si>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</sst>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hh:mm:ss"/>
    <numFmt numFmtId="177" formatCode="yyyy/mm/dd\ hh:mm:ss"/>
    <numFmt numFmtId="178" formatCode="#,##0;\-#,##0;;@"/>
    <numFmt numFmtId="179" formatCode="#,##0.00;\-#,##0.00;;@"/>
    <numFmt numFmtId="180" formatCode="yyyy/mm/dd"/>
  </numFmts>
  <fonts count="48">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11.25"/>
      <name val="宋体"/>
      <charset val="134"/>
    </font>
    <font>
      <sz val="9"/>
      <name val="宋体"/>
      <charset val="134"/>
    </font>
    <font>
      <sz val="10"/>
      <name val="宋体"/>
      <charset val="134"/>
    </font>
    <font>
      <b/>
      <sz val="23"/>
      <color rgb="FF000000"/>
      <name val="宋体"/>
      <charset val="134"/>
    </font>
    <font>
      <sz val="9"/>
      <color theme="1"/>
      <name val="宋体"/>
      <charset val="134"/>
    </font>
    <font>
      <sz val="9"/>
      <color theme="1"/>
      <name val="Microsoft YaHei UI"/>
      <charset val="134"/>
    </font>
    <font>
      <sz val="11"/>
      <name val="宋体"/>
      <charset val="134"/>
      <scheme val="minor"/>
    </font>
    <font>
      <b/>
      <sz val="19.5"/>
      <name val="宋体"/>
      <charset val="134"/>
    </font>
    <font>
      <sz val="9"/>
      <name val="Microsoft YaHei UI"/>
      <charset val="134"/>
    </font>
    <font>
      <b/>
      <sz val="22"/>
      <color rgb="FF000000"/>
      <name val="宋体"/>
      <charset val="134"/>
    </font>
    <font>
      <sz val="11.25"/>
      <color rgb="FF000000"/>
      <name val="宋体"/>
      <charset val="134"/>
    </font>
    <font>
      <sz val="11"/>
      <name val="宋体"/>
      <charset val="134"/>
    </font>
    <font>
      <sz val="10"/>
      <color rgb="FFFFFFFF"/>
      <name val="宋体"/>
      <charset val="134"/>
    </font>
    <font>
      <sz val="9"/>
      <color rgb="FF000000"/>
      <name val="Microsoft YaHei UI"/>
      <charset val="134"/>
    </font>
    <font>
      <b/>
      <sz val="18"/>
      <color rgb="FF000000"/>
      <name val="SimSun"/>
      <charset val="134"/>
    </font>
    <font>
      <sz val="10"/>
      <color theme="1"/>
      <name val="宋体"/>
      <charset val="134"/>
    </font>
    <font>
      <sz val="11"/>
      <color theme="1"/>
      <name val="宋体"/>
      <charset val="134"/>
    </font>
    <font>
      <sz val="12"/>
      <color theme="1"/>
      <name val="宋体"/>
      <charset val="134"/>
    </font>
    <font>
      <b/>
      <sz val="20"/>
      <color rgb="FF000000"/>
      <name val="宋体"/>
      <charset val="134"/>
    </font>
    <font>
      <b/>
      <sz val="10"/>
      <color rgb="FF000000"/>
      <name val="宋体"/>
      <charset val="134"/>
    </font>
    <font>
      <b/>
      <sz val="9"/>
      <color rgb="FF000000"/>
      <name val="宋体"/>
      <charset val="134"/>
    </font>
    <font>
      <b/>
      <sz val="9"/>
      <name val="宋体"/>
      <charset val="134"/>
    </font>
    <font>
      <sz val="10"/>
      <name val="Microsoft YaHei UI"/>
      <charset val="134"/>
    </font>
    <font>
      <b/>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3" borderId="19"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0" applyNumberFormat="0" applyFill="0" applyAlignment="0" applyProtection="0">
      <alignment vertical="center"/>
    </xf>
    <xf numFmtId="0" fontId="35" fillId="0" borderId="20" applyNumberFormat="0" applyFill="0" applyAlignment="0" applyProtection="0">
      <alignment vertical="center"/>
    </xf>
    <xf numFmtId="0" fontId="36" fillId="0" borderId="21" applyNumberFormat="0" applyFill="0" applyAlignment="0" applyProtection="0">
      <alignment vertical="center"/>
    </xf>
    <xf numFmtId="0" fontId="36" fillId="0" borderId="0" applyNumberFormat="0" applyFill="0" applyBorder="0" applyAlignment="0" applyProtection="0">
      <alignment vertical="center"/>
    </xf>
    <xf numFmtId="0" fontId="37" fillId="4" borderId="22" applyNumberFormat="0" applyAlignment="0" applyProtection="0">
      <alignment vertical="center"/>
    </xf>
    <xf numFmtId="0" fontId="38" fillId="5" borderId="23" applyNumberFormat="0" applyAlignment="0" applyProtection="0">
      <alignment vertical="center"/>
    </xf>
    <xf numFmtId="0" fontId="39" fillId="5" borderId="22" applyNumberFormat="0" applyAlignment="0" applyProtection="0">
      <alignment vertical="center"/>
    </xf>
    <xf numFmtId="0" fontId="40" fillId="6" borderId="24" applyNumberFormat="0" applyAlignment="0" applyProtection="0">
      <alignment vertical="center"/>
    </xf>
    <xf numFmtId="0" fontId="41" fillId="0" borderId="25" applyNumberFormat="0" applyFill="0" applyAlignment="0" applyProtection="0">
      <alignment vertical="center"/>
    </xf>
    <xf numFmtId="0" fontId="42" fillId="0" borderId="26"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176" fontId="6" fillId="0" borderId="7">
      <alignment horizontal="right" vertical="center"/>
    </xf>
    <xf numFmtId="177" fontId="6" fillId="0" borderId="7">
      <alignment horizontal="right" vertical="center"/>
    </xf>
    <xf numFmtId="10" fontId="6" fillId="0" borderId="7">
      <alignment horizontal="right" vertical="center"/>
    </xf>
    <xf numFmtId="178" fontId="6" fillId="0" borderId="7">
      <alignment horizontal="right" vertical="center"/>
    </xf>
    <xf numFmtId="179" fontId="6" fillId="0" borderId="7">
      <alignment horizontal="right" vertical="center"/>
    </xf>
    <xf numFmtId="179" fontId="6" fillId="0" borderId="7">
      <alignment horizontal="right" vertical="center"/>
    </xf>
    <xf numFmtId="49" fontId="6" fillId="0" borderId="7">
      <alignment horizontal="left" vertical="center" wrapText="1"/>
    </xf>
    <xf numFmtId="180" fontId="6" fillId="0" borderId="7">
      <alignment horizontal="right" vertical="center"/>
    </xf>
  </cellStyleXfs>
  <cellXfs count="239">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Fill="1" applyAlignment="1" applyProtection="1">
      <alignment horizontal="left" vertical="center"/>
      <protection locked="0"/>
    </xf>
    <xf numFmtId="0" fontId="4" fillId="0" borderId="0" xfId="0" applyFont="1" applyFill="1" applyAlignment="1" applyProtection="1">
      <alignment horizontal="left" vertical="center"/>
    </xf>
    <xf numFmtId="0" fontId="4" fillId="0" borderId="0" xfId="0" applyFont="1" applyFill="1" applyAlignment="1" applyProtection="1"/>
    <xf numFmtId="0" fontId="1" fillId="0" borderId="0" xfId="0" applyFont="1" applyFill="1" applyAlignment="1" applyProtection="1">
      <alignment horizontal="right" vertical="center"/>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xf>
    <xf numFmtId="0" fontId="5" fillId="0" borderId="7" xfId="0" applyFont="1" applyFill="1" applyBorder="1" applyAlignment="1" applyProtection="1">
      <alignment horizontal="center" vertical="center"/>
      <protection locked="0"/>
    </xf>
    <xf numFmtId="0" fontId="6" fillId="0" borderId="7"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left" vertical="center"/>
      <protection locked="0"/>
    </xf>
    <xf numFmtId="0" fontId="6" fillId="0" borderId="7" xfId="0" applyFont="1" applyFill="1" applyBorder="1" applyAlignment="1" applyProtection="1">
      <alignment horizontal="center" vertical="center" wrapText="1"/>
      <protection locked="0"/>
    </xf>
    <xf numFmtId="179" fontId="6" fillId="0" borderId="7" xfId="53" applyProtection="1">
      <alignment horizontal="right" vertical="center"/>
      <protection locked="0"/>
    </xf>
    <xf numFmtId="49" fontId="6" fillId="0" borderId="7" xfId="55" applyProtection="1">
      <alignment horizontal="left" vertical="center" wrapText="1"/>
      <protection locked="0"/>
    </xf>
    <xf numFmtId="0" fontId="7" fillId="0" borderId="7" xfId="0" applyFont="1" applyFill="1" applyBorder="1" applyAlignment="1" applyProtection="1">
      <alignment horizontal="center"/>
    </xf>
    <xf numFmtId="0" fontId="8" fillId="0" borderId="0" xfId="0" applyFont="1" applyBorder="1" applyAlignment="1">
      <alignment horizontal="center" vertical="center"/>
    </xf>
    <xf numFmtId="0" fontId="4" fillId="0" borderId="1"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6" fillId="0" borderId="7" xfId="0" applyFont="1" applyFill="1" applyBorder="1" applyAlignment="1" applyProtection="1">
      <alignment horizontal="left" vertical="center" wrapText="1"/>
    </xf>
    <xf numFmtId="0" fontId="6" fillId="0" borderId="8" xfId="0" applyFont="1" applyFill="1" applyBorder="1" applyAlignment="1" applyProtection="1">
      <alignment horizontal="center" vertical="center"/>
      <protection locked="0"/>
    </xf>
    <xf numFmtId="0" fontId="6" fillId="0" borderId="9" xfId="0" applyFont="1" applyFill="1" applyBorder="1" applyAlignment="1" applyProtection="1">
      <alignment horizontal="center" vertical="center"/>
      <protection locked="0"/>
    </xf>
    <xf numFmtId="0" fontId="9" fillId="0" borderId="0" xfId="0" applyFont="1" applyFill="1" applyBorder="1" applyAlignment="1" applyProtection="1">
      <alignment horizontal="left" vertical="top"/>
      <protection locked="0"/>
    </xf>
    <xf numFmtId="0" fontId="10" fillId="0" borderId="0" xfId="0" applyFont="1" applyFill="1" applyBorder="1" applyAlignment="1" applyProtection="1">
      <alignment horizontal="left" vertical="top"/>
      <protection locked="0"/>
    </xf>
    <xf numFmtId="0" fontId="10" fillId="0" borderId="0" xfId="0" applyFont="1" applyFill="1" applyBorder="1" applyAlignment="1" applyProtection="1">
      <alignment vertical="top"/>
      <protection locked="0"/>
    </xf>
    <xf numFmtId="0" fontId="11" fillId="0" borderId="0" xfId="0" applyFont="1" applyBorder="1" applyAlignment="1">
      <alignment horizontal="center" vertical="center"/>
    </xf>
    <xf numFmtId="49" fontId="6" fillId="0" borderId="0" xfId="55" applyNumberFormat="1" applyFont="1" applyBorder="1">
      <alignment horizontal="left" vertical="center" wrapText="1"/>
    </xf>
    <xf numFmtId="49" fontId="6" fillId="0" borderId="0" xfId="55" applyNumberFormat="1" applyFont="1" applyBorder="1" applyAlignment="1">
      <alignment horizontal="right" vertical="center" wrapText="1"/>
    </xf>
    <xf numFmtId="49" fontId="12" fillId="0" borderId="0" xfId="55" applyNumberFormat="1" applyFont="1" applyBorder="1" applyAlignment="1">
      <alignment horizontal="center" vertical="center" wrapText="1"/>
    </xf>
    <xf numFmtId="0" fontId="3" fillId="0" borderId="0" xfId="0" applyFont="1" applyFill="1" applyAlignment="1" applyProtection="1">
      <alignment horizontal="left" vertical="center"/>
    </xf>
    <xf numFmtId="0" fontId="1" fillId="0" borderId="0" xfId="0" applyFont="1" applyFill="1" applyAlignment="1" applyProtection="1">
      <alignment vertical="center"/>
    </xf>
    <xf numFmtId="0" fontId="7" fillId="0" borderId="0" xfId="0" applyFont="1" applyFill="1" applyAlignment="1" applyProtection="1">
      <alignment horizontal="right" vertical="center" wrapText="1"/>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13" fillId="0" borderId="0" xfId="0" applyFont="1" applyFill="1" applyAlignment="1" applyProtection="1">
      <alignment horizontal="center" vertical="center"/>
      <protection locked="0"/>
    </xf>
    <xf numFmtId="0" fontId="3" fillId="0" borderId="7" xfId="0" applyFont="1" applyFill="1" applyBorder="1" applyAlignment="1" applyProtection="1">
      <alignment vertical="center" wrapText="1"/>
    </xf>
    <xf numFmtId="0" fontId="3" fillId="0" borderId="7" xfId="0" applyFont="1" applyFill="1" applyBorder="1" applyAlignment="1" applyProtection="1">
      <alignment horizontal="right" vertical="center" wrapText="1"/>
    </xf>
    <xf numFmtId="0" fontId="3" fillId="0" borderId="7"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xf>
    <xf numFmtId="0" fontId="14" fillId="0" borderId="0" xfId="0" applyFont="1" applyBorder="1" applyAlignment="1">
      <alignment horizontal="center" vertical="center"/>
    </xf>
    <xf numFmtId="0" fontId="8" fillId="0" borderId="0" xfId="0" applyFont="1" applyBorder="1" applyAlignment="1" applyProtection="1">
      <alignment horizontal="center" vertical="center"/>
      <protection locked="0"/>
    </xf>
    <xf numFmtId="0" fontId="6" fillId="0" borderId="0" xfId="0" applyFont="1" applyFill="1" applyAlignment="1" applyProtection="1">
      <alignment horizontal="left" vertical="center"/>
      <protection locked="0"/>
    </xf>
    <xf numFmtId="0" fontId="7" fillId="0" borderId="0" xfId="0" applyFont="1" applyFill="1" applyAlignment="1" applyProtection="1">
      <alignment vertical="center"/>
    </xf>
    <xf numFmtId="0" fontId="6" fillId="0" borderId="0" xfId="0" applyFont="1" applyFill="1" applyAlignment="1" applyProtection="1">
      <alignment vertical="top"/>
      <protection locked="0"/>
    </xf>
    <xf numFmtId="0" fontId="4" fillId="0" borderId="7" xfId="0" applyFont="1" applyFill="1" applyBorder="1" applyAlignment="1" applyProtection="1">
      <alignment horizontal="center" vertical="center"/>
      <protection locked="0"/>
    </xf>
    <xf numFmtId="0" fontId="15" fillId="0" borderId="7" xfId="0" applyFont="1" applyFill="1" applyBorder="1" applyAlignment="1" applyProtection="1">
      <alignment horizontal="center" vertical="center" wrapText="1"/>
    </xf>
    <xf numFmtId="0" fontId="15" fillId="0" borderId="7" xfId="0" applyFont="1" applyFill="1" applyBorder="1" applyAlignment="1" applyProtection="1">
      <alignment horizontal="center" vertical="center"/>
      <protection locked="0"/>
    </xf>
    <xf numFmtId="0" fontId="3" fillId="0" borderId="7"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center" vertical="center"/>
      <protection locked="0"/>
    </xf>
    <xf numFmtId="0" fontId="3" fillId="0" borderId="8" xfId="0" applyFont="1" applyFill="1" applyBorder="1" applyAlignment="1" applyProtection="1">
      <alignment horizontal="left" vertical="center" wrapText="1"/>
      <protection locked="0"/>
    </xf>
    <xf numFmtId="0" fontId="3" fillId="0" borderId="9"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center" vertical="center" wrapText="1"/>
      <protection locked="0"/>
    </xf>
    <xf numFmtId="0" fontId="3" fillId="0" borderId="0" xfId="0" applyFont="1" applyBorder="1" applyAlignment="1" applyProtection="1">
      <alignment horizontal="right" vertical="center"/>
      <protection locked="0"/>
    </xf>
    <xf numFmtId="0" fontId="1" fillId="0" borderId="0" xfId="0" applyFont="1" applyBorder="1" applyAlignment="1">
      <alignment horizontal="right" vertical="center"/>
    </xf>
    <xf numFmtId="0" fontId="14" fillId="0" borderId="0" xfId="0" applyFont="1" applyBorder="1" applyAlignment="1">
      <alignment horizontal="center" vertical="center" wrapText="1"/>
    </xf>
    <xf numFmtId="0" fontId="3" fillId="0" borderId="0" xfId="0" applyFont="1" applyFill="1" applyAlignment="1" applyProtection="1">
      <alignment horizontal="left" vertical="center" wrapText="1"/>
    </xf>
    <xf numFmtId="0" fontId="4" fillId="0" borderId="0" xfId="0" applyFont="1" applyFill="1" applyAlignment="1" applyProtection="1">
      <alignment wrapText="1"/>
    </xf>
    <xf numFmtId="0" fontId="1" fillId="0" borderId="0" xfId="0" applyFont="1" applyFill="1" applyAlignment="1" applyProtection="1">
      <alignment horizontal="right" wrapText="1"/>
    </xf>
    <xf numFmtId="0" fontId="7" fillId="0" borderId="0" xfId="0" applyFont="1" applyFill="1" applyAlignment="1" applyProtection="1">
      <alignment wrapText="1"/>
    </xf>
    <xf numFmtId="0" fontId="4" fillId="0" borderId="10" xfId="0" applyFont="1" applyFill="1" applyBorder="1" applyAlignment="1" applyProtection="1">
      <alignment horizontal="center" vertical="center" wrapText="1"/>
    </xf>
    <xf numFmtId="0" fontId="16" fillId="0" borderId="7"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6" fillId="0" borderId="8" xfId="0" applyFont="1" applyFill="1" applyBorder="1" applyAlignment="1" applyProtection="1">
      <alignment horizontal="left" vertical="center" wrapText="1"/>
    </xf>
    <xf numFmtId="179" fontId="6" fillId="0" borderId="8" xfId="53" applyBorder="1" applyProtection="1">
      <alignment horizontal="right" vertical="center"/>
      <protection locked="0"/>
    </xf>
    <xf numFmtId="179" fontId="6" fillId="0" borderId="9" xfId="53" applyBorder="1" applyProtection="1">
      <alignment horizontal="right" vertical="center"/>
      <protection locked="0"/>
    </xf>
    <xf numFmtId="0" fontId="3" fillId="0" borderId="0" xfId="0" applyFont="1" applyFill="1" applyAlignment="1" applyProtection="1">
      <alignment horizontal="right"/>
      <protection locked="0"/>
    </xf>
    <xf numFmtId="0" fontId="3" fillId="0" borderId="0" xfId="0" applyFont="1" applyFill="1" applyAlignment="1" applyProtection="1">
      <alignment horizontal="right" vertical="center"/>
      <protection locked="0"/>
    </xf>
    <xf numFmtId="0" fontId="4" fillId="0" borderId="3" xfId="0" applyFont="1" applyFill="1" applyBorder="1" applyAlignment="1" applyProtection="1">
      <alignment horizontal="center" vertical="center"/>
      <protection locked="0"/>
    </xf>
    <xf numFmtId="0" fontId="16" fillId="0" borderId="7" xfId="0" applyFont="1" applyFill="1" applyBorder="1" applyAlignment="1" applyProtection="1">
      <alignment horizontal="center" vertical="center"/>
      <protection locked="0"/>
    </xf>
    <xf numFmtId="0" fontId="1" fillId="0" borderId="0" xfId="0" applyFont="1" applyBorder="1" applyAlignment="1">
      <alignment wrapText="1"/>
    </xf>
    <xf numFmtId="0" fontId="3" fillId="0" borderId="0" xfId="0" applyFont="1" applyBorder="1" applyAlignment="1" applyProtection="1">
      <alignment vertical="top" wrapText="1"/>
      <protection locked="0"/>
    </xf>
    <xf numFmtId="0" fontId="8" fillId="0" borderId="0" xfId="0" applyFont="1" applyBorder="1" applyAlignment="1">
      <alignment horizontal="center" vertical="center" wrapText="1"/>
    </xf>
    <xf numFmtId="0" fontId="8" fillId="0" borderId="0" xfId="0" applyFont="1" applyBorder="1" applyAlignment="1" applyProtection="1">
      <alignment horizontal="center" vertical="center" wrapText="1"/>
      <protection locked="0"/>
    </xf>
    <xf numFmtId="0" fontId="4" fillId="0" borderId="0" xfId="0" applyFont="1" applyFill="1" applyAlignment="1" applyProtection="1">
      <protection locked="0"/>
    </xf>
    <xf numFmtId="0" fontId="6" fillId="0" borderId="0" xfId="0" applyFont="1" applyFill="1" applyAlignment="1" applyProtection="1">
      <alignment vertical="top" wrapText="1"/>
      <protection locked="0"/>
    </xf>
    <xf numFmtId="0" fontId="4" fillId="0" borderId="11"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4" fillId="0" borderId="12"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wrapText="1"/>
      <protection locked="0"/>
    </xf>
    <xf numFmtId="3" fontId="15" fillId="0" borderId="6" xfId="0" applyNumberFormat="1" applyFont="1" applyFill="1" applyBorder="1" applyAlignment="1" applyProtection="1">
      <alignment horizontal="center" vertical="center"/>
    </xf>
    <xf numFmtId="0" fontId="3" fillId="0" borderId="6" xfId="0" applyFont="1" applyFill="1" applyBorder="1" applyAlignment="1" applyProtection="1">
      <alignment horizontal="left" vertical="center" wrapText="1"/>
    </xf>
    <xf numFmtId="0" fontId="3" fillId="0" borderId="13" xfId="0" applyFont="1" applyFill="1" applyBorder="1" applyAlignment="1" applyProtection="1">
      <alignment horizontal="left" vertical="center" wrapText="1"/>
    </xf>
    <xf numFmtId="0" fontId="3" fillId="0" borderId="13"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center" vertical="center" wrapText="1"/>
    </xf>
    <xf numFmtId="0" fontId="7" fillId="0" borderId="8" xfId="0" applyFont="1" applyFill="1" applyBorder="1" applyAlignment="1" applyProtection="1">
      <alignment horizontal="center"/>
    </xf>
    <xf numFmtId="0" fontId="6" fillId="0" borderId="8" xfId="0" applyFont="1" applyFill="1" applyBorder="1" applyAlignment="1" applyProtection="1">
      <alignment horizontal="center" vertical="top"/>
      <protection locked="0"/>
    </xf>
    <xf numFmtId="0" fontId="3" fillId="0" borderId="0" xfId="0" applyFont="1" applyBorder="1" applyAlignment="1" applyProtection="1">
      <alignment horizontal="right" vertical="center" wrapText="1"/>
      <protection locked="0"/>
    </xf>
    <xf numFmtId="0" fontId="3" fillId="0" borderId="0" xfId="0" applyFont="1" applyBorder="1" applyAlignment="1">
      <alignment horizontal="right" vertical="center" wrapText="1"/>
    </xf>
    <xf numFmtId="0" fontId="3" fillId="0" borderId="0" xfId="0" applyFont="1" applyFill="1" applyAlignment="1" applyProtection="1">
      <alignment horizontal="right" wrapText="1"/>
      <protection locked="0"/>
    </xf>
    <xf numFmtId="0" fontId="3" fillId="0" borderId="0" xfId="0" applyFont="1" applyFill="1" applyAlignment="1" applyProtection="1">
      <alignment horizontal="right" vertical="center" wrapText="1"/>
    </xf>
    <xf numFmtId="0" fontId="4" fillId="0" borderId="14"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wrapText="1"/>
      <protection locked="0"/>
    </xf>
    <xf numFmtId="0" fontId="15" fillId="0" borderId="6"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3" fillId="0" borderId="13" xfId="0" applyFont="1" applyFill="1" applyBorder="1" applyAlignment="1" applyProtection="1">
      <alignment horizontal="right" vertical="center"/>
    </xf>
    <xf numFmtId="0" fontId="3" fillId="0" borderId="6" xfId="0" applyFont="1" applyFill="1" applyBorder="1" applyAlignment="1" applyProtection="1">
      <alignment horizontal="left" vertical="center" wrapText="1" indent="3"/>
    </xf>
    <xf numFmtId="0" fontId="3" fillId="0" borderId="6" xfId="0" applyFont="1" applyFill="1" applyBorder="1" applyAlignment="1" applyProtection="1">
      <alignment horizontal="center" vertical="center" wrapText="1"/>
    </xf>
    <xf numFmtId="0" fontId="16" fillId="0" borderId="12" xfId="0" applyFont="1" applyFill="1" applyBorder="1" applyAlignment="1" applyProtection="1">
      <alignment horizontal="center" vertical="center" wrapText="1"/>
      <protection locked="0"/>
    </xf>
    <xf numFmtId="0" fontId="16" fillId="0" borderId="14" xfId="0" applyFont="1" applyFill="1" applyBorder="1" applyAlignment="1" applyProtection="1">
      <alignment horizontal="center" vertical="center"/>
      <protection locked="0"/>
    </xf>
    <xf numFmtId="0" fontId="16" fillId="0" borderId="14" xfId="0" applyFont="1" applyFill="1" applyBorder="1" applyAlignment="1" applyProtection="1">
      <alignment horizontal="center" vertical="center" wrapText="1"/>
      <protection locked="0"/>
    </xf>
    <xf numFmtId="0" fontId="3" fillId="0" borderId="0" xfId="0" applyFont="1" applyBorder="1" applyAlignment="1">
      <alignment horizontal="right" vertical="center"/>
    </xf>
    <xf numFmtId="0" fontId="3" fillId="0" borderId="0" xfId="0" applyFont="1" applyFill="1" applyAlignment="1" applyProtection="1">
      <alignment horizontal="right" vertical="center"/>
    </xf>
    <xf numFmtId="0" fontId="17" fillId="0" borderId="0" xfId="0" applyFont="1" applyFill="1" applyAlignment="1" applyProtection="1">
      <alignment horizontal="right"/>
      <protection locked="0"/>
    </xf>
    <xf numFmtId="0" fontId="1" fillId="0" borderId="0" xfId="0" applyFont="1" applyFill="1" applyAlignment="1" applyProtection="1">
      <alignment horizontal="right"/>
    </xf>
    <xf numFmtId="0" fontId="4" fillId="0" borderId="1" xfId="0" applyFont="1" applyFill="1" applyBorder="1" applyAlignment="1" applyProtection="1">
      <alignment horizontal="center" vertical="center"/>
      <protection locked="0"/>
    </xf>
    <xf numFmtId="49" fontId="4" fillId="0" borderId="11" xfId="0" applyNumberFormat="1" applyFont="1" applyFill="1" applyBorder="1" applyAlignment="1" applyProtection="1">
      <alignment horizontal="center" vertical="center" wrapText="1"/>
      <protection locked="0"/>
    </xf>
    <xf numFmtId="0" fontId="4" fillId="0" borderId="11"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49" fontId="4" fillId="0" borderId="13" xfId="0" applyNumberFormat="1"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xf>
    <xf numFmtId="49" fontId="4" fillId="0" borderId="13" xfId="0" applyNumberFormat="1" applyFont="1" applyFill="1" applyBorder="1" applyAlignment="1" applyProtection="1">
      <alignment horizontal="center" vertical="center"/>
      <protection locked="0"/>
    </xf>
    <xf numFmtId="0" fontId="3" fillId="0" borderId="6" xfId="0" applyFont="1" applyFill="1" applyBorder="1" applyAlignment="1" applyProtection="1">
      <alignment horizontal="left" vertical="center" wrapText="1"/>
      <protection locked="0"/>
    </xf>
    <xf numFmtId="0" fontId="3" fillId="0" borderId="6" xfId="0" applyFont="1" applyFill="1" applyBorder="1" applyAlignment="1" applyProtection="1">
      <alignment horizontal="center" vertical="center" wrapText="1"/>
      <protection locked="0"/>
    </xf>
    <xf numFmtId="49" fontId="7" fillId="0" borderId="7" xfId="0" applyNumberFormat="1" applyFont="1" applyFill="1" applyBorder="1" applyAlignment="1" applyProtection="1">
      <alignment horizontal="center"/>
    </xf>
    <xf numFmtId="0" fontId="9" fillId="0" borderId="0" xfId="0" applyFont="1" applyFill="1" applyBorder="1" applyAlignment="1" applyProtection="1">
      <alignment vertical="top"/>
      <protection locked="0"/>
    </xf>
    <xf numFmtId="3" fontId="15" fillId="0" borderId="7" xfId="0" applyNumberFormat="1" applyFont="1" applyFill="1" applyBorder="1" applyAlignment="1" applyProtection="1">
      <alignment horizontal="center" vertical="center"/>
    </xf>
    <xf numFmtId="0" fontId="3" fillId="0" borderId="7"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indent="2"/>
    </xf>
    <xf numFmtId="0" fontId="3" fillId="0" borderId="7" xfId="0" applyFont="1" applyFill="1" applyBorder="1" applyAlignment="1" applyProtection="1">
      <alignment horizontal="center" vertical="top" wrapText="1"/>
    </xf>
    <xf numFmtId="3" fontId="5" fillId="0" borderId="7" xfId="0" applyNumberFormat="1" applyFont="1" applyFill="1" applyBorder="1" applyAlignment="1" applyProtection="1">
      <alignment horizontal="center" vertical="center"/>
    </xf>
    <xf numFmtId="0" fontId="6" fillId="0" borderId="7"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15" xfId="0" applyFont="1" applyFill="1" applyBorder="1" applyAlignment="1" applyProtection="1">
      <alignment horizontal="center" vertical="center" wrapText="1"/>
      <protection locked="0"/>
    </xf>
    <xf numFmtId="0" fontId="1" fillId="0" borderId="0" xfId="0" applyFont="1" applyBorder="1" applyAlignment="1">
      <alignment vertical="top"/>
    </xf>
    <xf numFmtId="0" fontId="7" fillId="0" borderId="0" xfId="0" applyFont="1" applyFill="1" applyAlignment="1" applyProtection="1">
      <alignment vertical="top"/>
    </xf>
    <xf numFmtId="0" fontId="4" fillId="0" borderId="5" xfId="0" applyFont="1" applyFill="1" applyBorder="1" applyAlignment="1" applyProtection="1">
      <alignment horizontal="center" vertical="center"/>
      <protection locked="0"/>
    </xf>
    <xf numFmtId="0" fontId="3" fillId="0" borderId="0" xfId="0" applyFont="1" applyFill="1" applyAlignment="1" applyProtection="1">
      <alignment horizontal="left" vertical="center" wrapText="1"/>
      <protection locked="0"/>
    </xf>
    <xf numFmtId="0" fontId="4" fillId="0" borderId="0" xfId="0" applyFont="1" applyFill="1" applyAlignment="1" applyProtection="1">
      <alignment horizontal="left" vertical="center" wrapText="1"/>
      <protection locked="0"/>
    </xf>
    <xf numFmtId="0" fontId="4" fillId="0" borderId="0" xfId="0" applyFont="1" applyFill="1" applyAlignment="1" applyProtection="1">
      <alignment wrapText="1"/>
      <protection locked="0"/>
    </xf>
    <xf numFmtId="0" fontId="4" fillId="0" borderId="16" xfId="0" applyFont="1" applyFill="1" applyBorder="1" applyAlignment="1" applyProtection="1">
      <alignment horizontal="center" vertical="center" wrapText="1"/>
      <protection locked="0"/>
    </xf>
    <xf numFmtId="3" fontId="5" fillId="0" borderId="7" xfId="0" applyNumberFormat="1" applyFont="1" applyFill="1" applyBorder="1" applyAlignment="1" applyProtection="1">
      <alignment horizontal="center" vertical="center" wrapText="1"/>
      <protection locked="0"/>
    </xf>
    <xf numFmtId="179" fontId="6" fillId="0" borderId="7" xfId="53" applyAlignment="1" applyProtection="1">
      <alignment horizontal="right" vertical="center" wrapText="1"/>
      <protection locked="0"/>
    </xf>
    <xf numFmtId="49" fontId="6" fillId="0" borderId="7" xfId="55" applyAlignment="1" applyProtection="1">
      <alignment horizontal="left" vertical="center" wrapText="1"/>
      <protection locked="0"/>
    </xf>
    <xf numFmtId="0" fontId="4" fillId="0" borderId="17" xfId="0" applyFont="1" applyFill="1" applyBorder="1" applyAlignment="1" applyProtection="1">
      <alignment horizontal="center" vertical="center" wrapText="1"/>
      <protection locked="0"/>
    </xf>
    <xf numFmtId="0" fontId="4" fillId="0" borderId="17"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10" fillId="0" borderId="0" xfId="0" applyFont="1" applyFill="1" applyBorder="1" applyAlignment="1" applyProtection="1">
      <alignment vertical="top" wrapText="1"/>
      <protection locked="0"/>
    </xf>
    <xf numFmtId="0" fontId="7" fillId="0" borderId="0" xfId="0" applyFont="1" applyFill="1" applyAlignment="1" applyProtection="1">
      <alignment vertical="top" wrapText="1"/>
      <protection locked="0"/>
    </xf>
    <xf numFmtId="0" fontId="18" fillId="0" borderId="0" xfId="0" applyFont="1" applyFill="1" applyAlignment="1" applyProtection="1">
      <alignment horizontal="center" vertical="center" wrapText="1"/>
      <protection locked="0"/>
    </xf>
    <xf numFmtId="0" fontId="18" fillId="0" borderId="0" xfId="0" applyFont="1" applyFill="1" applyAlignment="1" applyProtection="1">
      <alignment horizontal="right" vertical="center" wrapText="1"/>
      <protection locked="0"/>
    </xf>
    <xf numFmtId="0" fontId="4" fillId="0" borderId="18" xfId="0" applyFont="1" applyFill="1" applyBorder="1" applyAlignment="1" applyProtection="1">
      <alignment horizontal="center" vertical="center" wrapText="1"/>
      <protection locked="0"/>
    </xf>
    <xf numFmtId="0" fontId="1" fillId="0" borderId="0" xfId="0" applyFont="1" applyBorder="1" applyAlignment="1">
      <alignment horizontal="center" wrapText="1"/>
    </xf>
    <xf numFmtId="0" fontId="1" fillId="0" borderId="0" xfId="0" applyFont="1" applyBorder="1" applyAlignment="1">
      <alignment horizontal="right" wrapText="1"/>
    </xf>
    <xf numFmtId="0" fontId="19" fillId="0" borderId="0" xfId="0" applyFont="1" applyBorder="1" applyAlignment="1">
      <alignment horizontal="center" vertical="center" wrapText="1"/>
    </xf>
    <xf numFmtId="0" fontId="20" fillId="0" borderId="0" xfId="0" applyFont="1" applyFill="1" applyAlignment="1" applyProtection="1">
      <alignment horizontal="center" wrapText="1"/>
    </xf>
    <xf numFmtId="0" fontId="1" fillId="0" borderId="0" xfId="0" applyFont="1" applyFill="1" applyAlignment="1" applyProtection="1">
      <alignment wrapText="1"/>
    </xf>
    <xf numFmtId="0" fontId="1" fillId="0" borderId="0" xfId="0" applyFont="1" applyFill="1" applyAlignment="1" applyProtection="1"/>
    <xf numFmtId="0" fontId="10" fillId="0" borderId="0" xfId="0" applyFont="1" applyFill="1" applyAlignment="1" applyProtection="1">
      <alignment horizontal="right" vertical="center" wrapText="1"/>
    </xf>
    <xf numFmtId="0" fontId="21" fillId="0" borderId="6"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xf>
    <xf numFmtId="0" fontId="22" fillId="0" borderId="7" xfId="0" applyFont="1" applyFill="1" applyBorder="1" applyAlignment="1" applyProtection="1">
      <alignment horizontal="center" vertical="center"/>
      <protection locked="0"/>
    </xf>
    <xf numFmtId="0" fontId="22" fillId="0" borderId="7" xfId="0" applyFont="1" applyFill="1" applyBorder="1" applyAlignment="1" applyProtection="1">
      <alignment horizontal="center" vertical="center"/>
    </xf>
    <xf numFmtId="0" fontId="22" fillId="0" borderId="2" xfId="0" applyFont="1" applyFill="1" applyBorder="1" applyAlignment="1" applyProtection="1">
      <alignment horizontal="center" vertical="center"/>
    </xf>
    <xf numFmtId="179" fontId="9" fillId="0" borderId="7" xfId="53" applyFont="1">
      <alignment horizontal="right" vertical="center"/>
    </xf>
    <xf numFmtId="179" fontId="9" fillId="0" borderId="7" xfId="53" applyFont="1" applyAlignment="1">
      <alignment horizontal="center" vertical="center"/>
    </xf>
    <xf numFmtId="49" fontId="7" fillId="0" borderId="0" xfId="0" applyNumberFormat="1" applyFont="1" applyFill="1" applyAlignment="1" applyProtection="1">
      <alignment vertical="center"/>
    </xf>
    <xf numFmtId="0" fontId="1" fillId="0" borderId="0" xfId="0" applyFont="1" applyFill="1" applyAlignment="1" applyProtection="1">
      <alignment horizontal="right" vertical="center"/>
    </xf>
    <xf numFmtId="49" fontId="4" fillId="0" borderId="2"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0" fontId="4" fillId="0" borderId="2" xfId="0" applyFont="1" applyFill="1" applyBorder="1" applyAlignment="1" applyProtection="1">
      <alignment horizontal="center" vertical="center"/>
      <protection locked="0"/>
    </xf>
    <xf numFmtId="49" fontId="4" fillId="0" borderId="7" xfId="0" applyNumberFormat="1" applyFont="1" applyFill="1" applyBorder="1" applyAlignment="1" applyProtection="1">
      <alignment horizontal="center" vertical="center"/>
    </xf>
    <xf numFmtId="49" fontId="15" fillId="0" borderId="7" xfId="0" applyNumberFormat="1" applyFont="1" applyFill="1" applyBorder="1" applyAlignment="1" applyProtection="1">
      <alignment horizontal="center" vertical="center"/>
    </xf>
    <xf numFmtId="0" fontId="15" fillId="0" borderId="7" xfId="0" applyFont="1" applyFill="1" applyBorder="1" applyAlignment="1" applyProtection="1">
      <alignment horizontal="center" vertical="center"/>
    </xf>
    <xf numFmtId="49" fontId="15" fillId="0" borderId="7" xfId="0" applyNumberFormat="1" applyFont="1" applyFill="1" applyBorder="1" applyAlignment="1" applyProtection="1">
      <alignment horizontal="center" vertical="center"/>
      <protection locked="0"/>
    </xf>
    <xf numFmtId="0" fontId="3" fillId="0" borderId="7" xfId="0" applyFont="1" applyFill="1" applyBorder="1" applyAlignment="1" applyProtection="1">
      <alignment horizontal="left" vertical="center" wrapText="1" indent="1"/>
    </xf>
    <xf numFmtId="0" fontId="23" fillId="0" borderId="0" xfId="0" applyFont="1" applyBorder="1" applyAlignment="1">
      <alignment horizontal="center" vertical="center"/>
    </xf>
    <xf numFmtId="0" fontId="24" fillId="0" borderId="0" xfId="0" applyFont="1" applyFill="1" applyAlignment="1" applyProtection="1">
      <alignment horizontal="center" vertical="center"/>
    </xf>
    <xf numFmtId="0" fontId="3" fillId="0" borderId="7" xfId="0" applyFont="1" applyFill="1" applyBorder="1" applyAlignment="1" applyProtection="1">
      <alignment vertical="center"/>
    </xf>
    <xf numFmtId="0" fontId="3" fillId="0" borderId="7" xfId="0" applyFont="1" applyFill="1" applyBorder="1" applyAlignment="1" applyProtection="1">
      <alignment horizontal="left" vertical="center"/>
      <protection locked="0"/>
    </xf>
    <xf numFmtId="0" fontId="3" fillId="0" borderId="7" xfId="0" applyFont="1" applyFill="1" applyBorder="1" applyAlignment="1" applyProtection="1">
      <alignment vertical="center"/>
      <protection locked="0"/>
    </xf>
    <xf numFmtId="0" fontId="25" fillId="0" borderId="7" xfId="0" applyFont="1" applyFill="1" applyBorder="1" applyAlignment="1" applyProtection="1">
      <alignment horizontal="center" vertical="center"/>
    </xf>
    <xf numFmtId="0" fontId="25" fillId="0" borderId="7" xfId="0" applyFont="1" applyFill="1" applyBorder="1" applyAlignment="1" applyProtection="1">
      <alignment horizontal="center" vertical="center"/>
      <protection locked="0"/>
    </xf>
    <xf numFmtId="0" fontId="6" fillId="0" borderId="7" xfId="0" applyFont="1" applyFill="1" applyBorder="1" applyAlignment="1" applyProtection="1">
      <alignment vertical="top"/>
      <protection locked="0"/>
    </xf>
    <xf numFmtId="0" fontId="3" fillId="0" borderId="7" xfId="0" applyFont="1" applyFill="1" applyBorder="1" applyAlignment="1" applyProtection="1">
      <alignment horizontal="left" vertical="center"/>
    </xf>
    <xf numFmtId="179" fontId="26" fillId="0" borderId="7" xfId="53" applyFont="1" applyProtection="1">
      <alignment horizontal="right" vertical="center"/>
      <protection locked="0"/>
    </xf>
    <xf numFmtId="0" fontId="1" fillId="0" borderId="0" xfId="0" applyFont="1" applyFill="1" applyAlignment="1" applyProtection="1">
      <alignment horizontal="left" vertical="center" wrapText="1"/>
    </xf>
    <xf numFmtId="3" fontId="4" fillId="0" borderId="7" xfId="0" applyNumberFormat="1" applyFont="1" applyFill="1" applyBorder="1" applyAlignment="1" applyProtection="1">
      <alignment horizontal="center" vertical="center"/>
    </xf>
    <xf numFmtId="0" fontId="3" fillId="0" borderId="7" xfId="0" applyFont="1" applyFill="1" applyBorder="1" applyAlignment="1" applyProtection="1">
      <alignment horizontal="left" vertical="center" indent="1"/>
    </xf>
    <xf numFmtId="0" fontId="6" fillId="0" borderId="7" xfId="0" applyFont="1" applyFill="1" applyBorder="1" applyAlignment="1" applyProtection="1">
      <alignment horizontal="left" vertical="center" indent="2"/>
      <protection locked="0"/>
    </xf>
    <xf numFmtId="0" fontId="6" fillId="0" borderId="7" xfId="0" applyFont="1" applyFill="1" applyBorder="1" applyAlignment="1" applyProtection="1">
      <alignment horizontal="left" vertical="center" indent="2"/>
    </xf>
    <xf numFmtId="0" fontId="6" fillId="0" borderId="2"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xf>
    <xf numFmtId="0" fontId="27" fillId="0" borderId="0" xfId="0" applyFont="1" applyFill="1" applyAlignment="1" applyProtection="1"/>
    <xf numFmtId="179" fontId="9" fillId="0" borderId="0" xfId="0" applyNumberFormat="1" applyFont="1" applyBorder="1" applyAlignment="1">
      <alignment horizontal="right" vertical="center"/>
    </xf>
    <xf numFmtId="0" fontId="14" fillId="0" borderId="0" xfId="0" applyFont="1" applyBorder="1" applyAlignment="1" applyProtection="1">
      <alignment horizontal="center" vertical="center"/>
      <protection locked="0"/>
    </xf>
    <xf numFmtId="0" fontId="4" fillId="0" borderId="0" xfId="0" applyFont="1" applyFill="1" applyAlignment="1" applyProtection="1">
      <alignment vertical="center"/>
    </xf>
    <xf numFmtId="0" fontId="5" fillId="0" borderId="1" xfId="0" applyFont="1" applyFill="1" applyBorder="1" applyAlignment="1" applyProtection="1">
      <alignment horizontal="center" vertical="center" wrapText="1"/>
      <protection locked="0"/>
    </xf>
    <xf numFmtId="0" fontId="5" fillId="0" borderId="11"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2"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xf>
    <xf numFmtId="0" fontId="3" fillId="0" borderId="6" xfId="0" applyFont="1" applyFill="1" applyBorder="1" applyAlignment="1" applyProtection="1">
      <alignment vertical="center" wrapText="1"/>
    </xf>
    <xf numFmtId="0" fontId="3" fillId="0" borderId="13" xfId="0" applyFont="1" applyFill="1" applyBorder="1" applyAlignment="1" applyProtection="1">
      <alignment vertical="center" wrapText="1"/>
    </xf>
    <xf numFmtId="0" fontId="3" fillId="0" borderId="6"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1" fillId="0" borderId="0" xfId="0" applyFont="1" applyBorder="1" applyProtection="1">
      <protection locked="0"/>
    </xf>
    <xf numFmtId="0" fontId="4" fillId="0" borderId="0" xfId="0" applyFont="1" applyFill="1" applyAlignment="1" applyProtection="1">
      <alignment vertical="center"/>
      <protection locked="0"/>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wrapText="1"/>
    </xf>
    <xf numFmtId="0" fontId="5" fillId="0" borderId="14" xfId="0" applyFont="1" applyFill="1" applyBorder="1" applyAlignment="1" applyProtection="1">
      <alignment horizontal="center" vertical="center"/>
    </xf>
    <xf numFmtId="0" fontId="5" fillId="0" borderId="1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wrapText="1"/>
      <protection locked="0"/>
    </xf>
    <xf numFmtId="0" fontId="3" fillId="0" borderId="0" xfId="0" applyFont="1" applyBorder="1" applyAlignment="1">
      <alignment horizontal="right"/>
    </xf>
    <xf numFmtId="0" fontId="8" fillId="0" borderId="0" xfId="0" applyFont="1" applyBorder="1" applyAlignment="1">
      <alignment horizontal="center" vertical="top"/>
    </xf>
    <xf numFmtId="0" fontId="28" fillId="0" borderId="0" xfId="0" applyFont="1" applyFill="1" applyAlignment="1" applyProtection="1">
      <alignment horizontal="center" vertical="center"/>
    </xf>
    <xf numFmtId="0" fontId="6" fillId="0" borderId="4" xfId="0" applyFont="1" applyFill="1" applyBorder="1" applyAlignment="1" applyProtection="1">
      <alignment horizontal="left" vertical="center"/>
      <protection locked="0"/>
    </xf>
    <xf numFmtId="0" fontId="6" fillId="0" borderId="6" xfId="0" applyFont="1" applyFill="1" applyBorder="1" applyAlignment="1" applyProtection="1">
      <alignment horizontal="left" vertical="center"/>
      <protection locked="0"/>
    </xf>
    <xf numFmtId="0" fontId="6" fillId="0" borderId="13" xfId="0" applyFont="1" applyFill="1" applyBorder="1" applyAlignment="1" applyProtection="1">
      <alignment horizontal="left" vertical="center"/>
      <protection locked="0"/>
    </xf>
    <xf numFmtId="0" fontId="7" fillId="0" borderId="6" xfId="0" applyFont="1" applyFill="1" applyBorder="1" applyAlignment="1" applyProtection="1">
      <alignment vertical="center"/>
      <protection locked="0"/>
    </xf>
    <xf numFmtId="0" fontId="26" fillId="0" borderId="6" xfId="0" applyFont="1" applyFill="1" applyBorder="1" applyAlignment="1" applyProtection="1">
      <alignment horizontal="center" vertical="center"/>
      <protection locked="0"/>
    </xf>
    <xf numFmtId="0" fontId="25" fillId="0" borderId="6" xfId="0" applyFont="1" applyFill="1" applyBorder="1" applyAlignment="1" applyProtection="1">
      <alignment horizontal="center" vertical="center"/>
    </xf>
    <xf numFmtId="0" fontId="3" fillId="0" borderId="6" xfId="0" applyFont="1" applyFill="1" applyBorder="1" applyAlignment="1" applyProtection="1">
      <alignment horizontal="left" vertical="center"/>
    </xf>
    <xf numFmtId="0" fontId="25" fillId="0" borderId="6" xfId="0" applyFont="1" applyFill="1" applyBorder="1" applyAlignment="1" applyProtection="1">
      <alignment horizontal="center" vertical="center"/>
      <protection locked="0"/>
    </xf>
    <xf numFmtId="0" fontId="3" fillId="0" borderId="7" xfId="0" applyFont="1" applyFill="1" applyBorder="1" applyAlignment="1" applyProtection="1" quotePrefix="1">
      <alignment horizontal="left" vertical="center" indent="1"/>
    </xf>
    <xf numFmtId="0" fontId="6" fillId="0" borderId="7" xfId="0" applyFont="1" applyFill="1" applyBorder="1" applyAlignment="1" applyProtection="1" quotePrefix="1">
      <alignment horizontal="left" vertical="center" indent="2"/>
      <protection locked="0"/>
    </xf>
    <xf numFmtId="0" fontId="6" fillId="0" borderId="7" xfId="0" applyFont="1" applyFill="1" applyBorder="1" applyAlignment="1" applyProtection="1" quotePrefix="1">
      <alignment horizontal="left" vertical="center" indent="2"/>
    </xf>
    <xf numFmtId="0" fontId="3" fillId="0" borderId="7" xfId="0" applyFont="1" applyFill="1" applyBorder="1" applyAlignment="1" applyProtection="1" quotePrefix="1">
      <alignment horizontal="left" vertical="center" wrapText="1" indent="2"/>
    </xf>
    <xf numFmtId="0" fontId="3" fillId="0" borderId="7" xfId="0" applyFont="1" applyFill="1" applyBorder="1" applyAlignment="1" applyProtection="1" quotePrefix="1">
      <alignment horizontal="center" vertical="top" wrapText="1"/>
    </xf>
    <xf numFmtId="0" fontId="3" fillId="0" borderId="6" xfId="0" applyFont="1" applyFill="1" applyBorder="1" applyAlignment="1" applyProtection="1" quotePrefix="1">
      <alignment horizontal="left" vertical="center" wrapText="1" indent="3"/>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TimeStyle" xfId="49"/>
    <cellStyle name="DateTimeStyle" xfId="50"/>
    <cellStyle name="PercentStyle" xfId="51"/>
    <cellStyle name="IntegralNumberStyle" xfId="52"/>
    <cellStyle name="MoneyStyle" xfId="53"/>
    <cellStyle name="NumberStyle" xfId="54"/>
    <cellStyle name="TextStyle" xfId="55"/>
    <cellStyle name="Date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7"/>
  <sheetViews>
    <sheetView showZeros="0" view="pageBreakPreview" zoomScaleNormal="100" workbookViewId="0">
      <pane ySplit="1" topLeftCell="A2" activePane="bottomLeft" state="frozen"/>
      <selection/>
      <selection pane="bottomLeft" activeCell="L25" sqref="L25"/>
    </sheetView>
  </sheetViews>
  <sheetFormatPr defaultColWidth="8" defaultRowHeight="14.25" customHeight="1" outlineLevelCol="3"/>
  <cols>
    <col min="1" max="1" width="39.75" customWidth="1"/>
    <col min="2" max="2" width="27.125" customWidth="1"/>
    <col min="3" max="3" width="39.625" customWidth="1"/>
    <col min="4" max="4" width="27.25" customWidth="1"/>
  </cols>
  <sheetData>
    <row r="1" ht="12" customHeight="1" spans="4:4">
      <c r="D1" s="228" t="s">
        <v>0</v>
      </c>
    </row>
    <row r="2" ht="24" customHeight="1" spans="1:4">
      <c r="A2" s="52" t="s">
        <v>1</v>
      </c>
      <c r="B2" s="229"/>
      <c r="C2" s="229"/>
      <c r="D2" s="229"/>
    </row>
    <row r="3" ht="21" customHeight="1" spans="1:4">
      <c r="A3" s="40" t="str">
        <f>"单位名称："&amp;"临沧市民族宗教事务委员会"</f>
        <v>单位名称：临沧市民族宗教事务委员会</v>
      </c>
      <c r="B3" s="230"/>
      <c r="C3" s="230"/>
      <c r="D3" s="119" t="s">
        <v>2</v>
      </c>
    </row>
    <row r="4" ht="16" customHeight="1" spans="1:4">
      <c r="A4" s="11" t="s">
        <v>3</v>
      </c>
      <c r="B4" s="13"/>
      <c r="C4" s="11" t="s">
        <v>4</v>
      </c>
      <c r="D4" s="13"/>
    </row>
    <row r="5" ht="14" customHeight="1" spans="1:4">
      <c r="A5" s="27" t="s">
        <v>5</v>
      </c>
      <c r="B5" s="27" t="str">
        <f>"2025"&amp;"年预算数"</f>
        <v>2025年预算数</v>
      </c>
      <c r="C5" s="27" t="s">
        <v>6</v>
      </c>
      <c r="D5" s="27" t="str">
        <f>"2025"&amp;"年预算数"</f>
        <v>2025年预算数</v>
      </c>
    </row>
    <row r="6" ht="6" hidden="1" customHeight="1" spans="1:4">
      <c r="A6" s="29"/>
      <c r="B6" s="29"/>
      <c r="C6" s="29"/>
      <c r="D6" s="29"/>
    </row>
    <row r="7" ht="16" customHeight="1" spans="1:4">
      <c r="A7" s="194" t="s">
        <v>7</v>
      </c>
      <c r="B7" s="23">
        <v>16951823.74</v>
      </c>
      <c r="C7" s="194" t="s">
        <v>8</v>
      </c>
      <c r="D7" s="23">
        <v>15793386.74</v>
      </c>
    </row>
    <row r="8" ht="16" customHeight="1" spans="1:4">
      <c r="A8" s="194" t="s">
        <v>9</v>
      </c>
      <c r="B8" s="23"/>
      <c r="C8" s="194" t="s">
        <v>10</v>
      </c>
      <c r="D8" s="23"/>
    </row>
    <row r="9" ht="16" customHeight="1" spans="1:4">
      <c r="A9" s="194" t="s">
        <v>11</v>
      </c>
      <c r="B9" s="23"/>
      <c r="C9" s="194" t="s">
        <v>12</v>
      </c>
      <c r="D9" s="23"/>
    </row>
    <row r="10" ht="16" customHeight="1" spans="1:4">
      <c r="A10" s="194" t="s">
        <v>13</v>
      </c>
      <c r="B10" s="23"/>
      <c r="C10" s="194" t="s">
        <v>14</v>
      </c>
      <c r="D10" s="23"/>
    </row>
    <row r="11" ht="16" customHeight="1" spans="1:4">
      <c r="A11" s="21" t="s">
        <v>15</v>
      </c>
      <c r="B11" s="23"/>
      <c r="C11" s="231" t="s">
        <v>16</v>
      </c>
      <c r="D11" s="23"/>
    </row>
    <row r="12" ht="16" customHeight="1" spans="1:4">
      <c r="A12" s="232" t="s">
        <v>17</v>
      </c>
      <c r="B12" s="23"/>
      <c r="C12" s="233" t="s">
        <v>18</v>
      </c>
      <c r="D12" s="23"/>
    </row>
    <row r="13" ht="16" customHeight="1" spans="1:4">
      <c r="A13" s="232" t="s">
        <v>19</v>
      </c>
      <c r="B13" s="23"/>
      <c r="C13" s="233" t="s">
        <v>20</v>
      </c>
      <c r="D13" s="23"/>
    </row>
    <row r="14" ht="16" customHeight="1" spans="1:4">
      <c r="A14" s="232" t="s">
        <v>21</v>
      </c>
      <c r="B14" s="23"/>
      <c r="C14" s="233" t="s">
        <v>22</v>
      </c>
      <c r="D14" s="23">
        <v>620266.28</v>
      </c>
    </row>
    <row r="15" ht="16" customHeight="1" spans="1:4">
      <c r="A15" s="232" t="s">
        <v>23</v>
      </c>
      <c r="B15" s="23"/>
      <c r="C15" s="233" t="s">
        <v>24</v>
      </c>
      <c r="D15" s="23">
        <v>249853.68</v>
      </c>
    </row>
    <row r="16" ht="16" customHeight="1" spans="1:4">
      <c r="A16" s="232" t="s">
        <v>25</v>
      </c>
      <c r="B16" s="23"/>
      <c r="C16" s="232" t="s">
        <v>26</v>
      </c>
      <c r="D16" s="23"/>
    </row>
    <row r="17" ht="16" customHeight="1" spans="1:4">
      <c r="A17" s="232" t="s">
        <v>27</v>
      </c>
      <c r="B17" s="23"/>
      <c r="C17" s="232" t="s">
        <v>28</v>
      </c>
      <c r="D17" s="23"/>
    </row>
    <row r="18" ht="16" customHeight="1" spans="1:4">
      <c r="A18" s="234" t="s">
        <v>27</v>
      </c>
      <c r="B18" s="23"/>
      <c r="C18" s="233" t="s">
        <v>29</v>
      </c>
      <c r="D18" s="23"/>
    </row>
    <row r="19" ht="16" customHeight="1" spans="1:4">
      <c r="A19" s="234" t="s">
        <v>27</v>
      </c>
      <c r="B19" s="23"/>
      <c r="C19" s="233" t="s">
        <v>30</v>
      </c>
      <c r="D19" s="23"/>
    </row>
    <row r="20" ht="16" customHeight="1" spans="1:4">
      <c r="A20" s="234" t="s">
        <v>27</v>
      </c>
      <c r="B20" s="23"/>
      <c r="C20" s="233" t="s">
        <v>31</v>
      </c>
      <c r="D20" s="23"/>
    </row>
    <row r="21" ht="16" customHeight="1" spans="1:4">
      <c r="A21" s="234" t="s">
        <v>27</v>
      </c>
      <c r="B21" s="23"/>
      <c r="C21" s="233" t="s">
        <v>32</v>
      </c>
      <c r="D21" s="23"/>
    </row>
    <row r="22" ht="16" customHeight="1" spans="1:4">
      <c r="A22" s="234" t="s">
        <v>27</v>
      </c>
      <c r="B22" s="23"/>
      <c r="C22" s="233" t="s">
        <v>33</v>
      </c>
      <c r="D22" s="23"/>
    </row>
    <row r="23" ht="16" customHeight="1" spans="1:4">
      <c r="A23" s="234" t="s">
        <v>27</v>
      </c>
      <c r="B23" s="23"/>
      <c r="C23" s="233" t="s">
        <v>34</v>
      </c>
      <c r="D23" s="23"/>
    </row>
    <row r="24" ht="16" customHeight="1" spans="1:4">
      <c r="A24" s="234" t="s">
        <v>27</v>
      </c>
      <c r="B24" s="23"/>
      <c r="C24" s="233" t="s">
        <v>35</v>
      </c>
      <c r="D24" s="23"/>
    </row>
    <row r="25" ht="16" customHeight="1" spans="1:4">
      <c r="A25" s="234" t="s">
        <v>27</v>
      </c>
      <c r="B25" s="23"/>
      <c r="C25" s="233" t="s">
        <v>36</v>
      </c>
      <c r="D25" s="23">
        <v>288317.04</v>
      </c>
    </row>
    <row r="26" ht="16" customHeight="1" spans="1:4">
      <c r="A26" s="234" t="s">
        <v>27</v>
      </c>
      <c r="B26" s="23"/>
      <c r="C26" s="233" t="s">
        <v>37</v>
      </c>
      <c r="D26" s="23"/>
    </row>
    <row r="27" ht="16" customHeight="1" spans="1:4">
      <c r="A27" s="234" t="s">
        <v>27</v>
      </c>
      <c r="B27" s="23"/>
      <c r="C27" s="233" t="s">
        <v>38</v>
      </c>
      <c r="D27" s="23"/>
    </row>
    <row r="28" ht="16" customHeight="1" spans="1:4">
      <c r="A28" s="234" t="s">
        <v>27</v>
      </c>
      <c r="B28" s="23"/>
      <c r="C28" s="233" t="s">
        <v>39</v>
      </c>
      <c r="D28" s="23"/>
    </row>
    <row r="29" ht="16" customHeight="1" spans="1:4">
      <c r="A29" s="234" t="s">
        <v>27</v>
      </c>
      <c r="B29" s="23"/>
      <c r="C29" s="233" t="s">
        <v>40</v>
      </c>
      <c r="D29" s="23"/>
    </row>
    <row r="30" ht="16" customHeight="1" spans="1:4">
      <c r="A30" s="235" t="s">
        <v>27</v>
      </c>
      <c r="B30" s="23"/>
      <c r="C30" s="232" t="s">
        <v>41</v>
      </c>
      <c r="D30" s="23"/>
    </row>
    <row r="31" ht="16" customHeight="1" spans="1:4">
      <c r="A31" s="235" t="s">
        <v>27</v>
      </c>
      <c r="B31" s="23"/>
      <c r="C31" s="232" t="s">
        <v>42</v>
      </c>
      <c r="D31" s="23"/>
    </row>
    <row r="32" ht="16" customHeight="1" spans="1:4">
      <c r="A32" s="235" t="s">
        <v>27</v>
      </c>
      <c r="B32" s="23"/>
      <c r="C32" s="232" t="s">
        <v>43</v>
      </c>
      <c r="D32" s="23"/>
    </row>
    <row r="33" ht="16" customHeight="1" spans="1:4">
      <c r="A33" s="236" t="s">
        <v>44</v>
      </c>
      <c r="B33" s="195">
        <f>SUM(B7:B11)</f>
        <v>16951823.74</v>
      </c>
      <c r="C33" s="191" t="s">
        <v>45</v>
      </c>
      <c r="D33" s="195">
        <v>16951823.74</v>
      </c>
    </row>
    <row r="34" ht="16" customHeight="1" spans="1:4">
      <c r="A34" s="237" t="s">
        <v>46</v>
      </c>
      <c r="B34" s="23"/>
      <c r="C34" s="194" t="s">
        <v>47</v>
      </c>
      <c r="D34" s="23"/>
    </row>
    <row r="35" ht="16" customHeight="1" spans="1:4">
      <c r="A35" s="237" t="s">
        <v>48</v>
      </c>
      <c r="B35" s="23"/>
      <c r="C35" s="194" t="s">
        <v>48</v>
      </c>
      <c r="D35" s="23"/>
    </row>
    <row r="36" ht="16" customHeight="1" spans="1:4">
      <c r="A36" s="237" t="s">
        <v>49</v>
      </c>
      <c r="B36" s="23"/>
      <c r="C36" s="194" t="s">
        <v>50</v>
      </c>
      <c r="D36" s="23"/>
    </row>
    <row r="37" ht="16" customHeight="1" spans="1:4">
      <c r="A37" s="238" t="s">
        <v>51</v>
      </c>
      <c r="B37" s="195">
        <f>B33+B34</f>
        <v>16951823.74</v>
      </c>
      <c r="C37" s="191" t="s">
        <v>52</v>
      </c>
      <c r="D37" s="195">
        <f>D33+D34</f>
        <v>16951823.74</v>
      </c>
    </row>
  </sheetData>
  <mergeCells count="8">
    <mergeCell ref="A2:D2"/>
    <mergeCell ref="A3:B3"/>
    <mergeCell ref="A4:B4"/>
    <mergeCell ref="C4:D4"/>
    <mergeCell ref="A5:A6"/>
    <mergeCell ref="B5:B6"/>
    <mergeCell ref="C5:C6"/>
    <mergeCell ref="D5:D6"/>
  </mergeCells>
  <pageMargins left="1.49583333333333" right="0.751388888888889" top="0.629861111111111" bottom="1" header="0.354166666666667" footer="0.5"/>
  <pageSetup paperSize="9" scale="8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1"/>
  <sheetViews>
    <sheetView showZeros="0" view="pageBreakPreview" zoomScaleNormal="100" workbookViewId="0">
      <pane ySplit="1" topLeftCell="A2" activePane="bottomLeft" state="frozen"/>
      <selection/>
      <selection pane="bottomLeft" activeCell="E26" sqref="E26"/>
    </sheetView>
  </sheetViews>
  <sheetFormatPr defaultColWidth="9.14166666666667" defaultRowHeight="14.25" customHeight="1" outlineLevelCol="5"/>
  <cols>
    <col min="1" max="1" width="29.025" customWidth="1"/>
    <col min="2" max="2" width="28.6" customWidth="1"/>
    <col min="3" max="3" width="31.6" customWidth="1"/>
    <col min="4" max="4" width="21.5" customWidth="1"/>
    <col min="5" max="5" width="19" customWidth="1"/>
    <col min="6" max="6" width="18.75" customWidth="1"/>
  </cols>
  <sheetData>
    <row r="1" customHeight="1" spans="1:6">
      <c r="A1" s="1"/>
      <c r="B1" s="1"/>
      <c r="C1" s="1"/>
      <c r="D1" s="1"/>
      <c r="E1" s="1"/>
      <c r="F1" s="1"/>
    </row>
    <row r="2" ht="15.75" customHeight="1" spans="6:6">
      <c r="F2" s="66" t="s">
        <v>351</v>
      </c>
    </row>
    <row r="3" ht="28.5" customHeight="1" spans="1:6">
      <c r="A3" s="26" t="s">
        <v>352</v>
      </c>
      <c r="B3" s="26"/>
      <c r="C3" s="26"/>
      <c r="D3" s="26"/>
      <c r="E3" s="26"/>
      <c r="F3" s="26"/>
    </row>
    <row r="4" ht="15" customHeight="1" spans="1:6">
      <c r="A4" s="5" t="str">
        <f>"单位名称："&amp;"临沧市民族宗教事务委员会"</f>
        <v>单位名称：临沧市民族宗教事务委员会</v>
      </c>
      <c r="B4" s="5" t="s">
        <v>353</v>
      </c>
      <c r="C4" s="120"/>
      <c r="D4" s="121"/>
      <c r="E4" s="121"/>
      <c r="F4" s="119" t="s">
        <v>2</v>
      </c>
    </row>
    <row r="5" ht="18.75" customHeight="1" spans="1:6">
      <c r="A5" s="122" t="s">
        <v>199</v>
      </c>
      <c r="B5" s="123" t="s">
        <v>75</v>
      </c>
      <c r="C5" s="124" t="s">
        <v>76</v>
      </c>
      <c r="D5" s="12" t="s">
        <v>354</v>
      </c>
      <c r="E5" s="12"/>
      <c r="F5" s="13"/>
    </row>
    <row r="6" ht="30" customHeight="1" spans="1:6">
      <c r="A6" s="125"/>
      <c r="B6" s="126"/>
      <c r="C6" s="127"/>
      <c r="D6" s="128" t="s">
        <v>57</v>
      </c>
      <c r="E6" s="128" t="s">
        <v>77</v>
      </c>
      <c r="F6" s="128" t="s">
        <v>78</v>
      </c>
    </row>
    <row r="7" ht="16.5" customHeight="1" spans="1:6">
      <c r="A7" s="125">
        <v>1</v>
      </c>
      <c r="B7" s="129" t="s">
        <v>178</v>
      </c>
      <c r="C7" s="127">
        <v>3</v>
      </c>
      <c r="D7" s="128">
        <v>4</v>
      </c>
      <c r="E7" s="128">
        <v>5</v>
      </c>
      <c r="F7" s="128">
        <v>6</v>
      </c>
    </row>
    <row r="8" ht="20.25" customHeight="1" spans="1:6">
      <c r="A8" s="130"/>
      <c r="B8" s="98"/>
      <c r="C8" s="98"/>
      <c r="D8" s="23"/>
      <c r="E8" s="23"/>
      <c r="F8" s="23"/>
    </row>
    <row r="9" ht="17.25" customHeight="1" spans="1:6">
      <c r="A9" s="130"/>
      <c r="B9" s="98"/>
      <c r="C9" s="98"/>
      <c r="D9" s="23"/>
      <c r="E9" s="23"/>
      <c r="F9" s="23"/>
    </row>
    <row r="10" customHeight="1" spans="1:6">
      <c r="A10" s="131" t="s">
        <v>57</v>
      </c>
      <c r="B10" s="132"/>
      <c r="C10" s="25"/>
      <c r="D10" s="23"/>
      <c r="E10" s="23"/>
      <c r="F10" s="23"/>
    </row>
    <row r="11" ht="27" customHeight="1" spans="1:6">
      <c r="A11" s="133" t="s">
        <v>355</v>
      </c>
      <c r="B11" s="35"/>
      <c r="C11" s="35"/>
      <c r="D11" s="35"/>
      <c r="E11" s="35"/>
      <c r="F11" s="35"/>
    </row>
  </sheetData>
  <mergeCells count="7">
    <mergeCell ref="A3:F3"/>
    <mergeCell ref="A4:C4"/>
    <mergeCell ref="D5:F5"/>
    <mergeCell ref="A10:C10"/>
    <mergeCell ref="A5:A6"/>
    <mergeCell ref="B5:B6"/>
    <mergeCell ref="C5:C6"/>
  </mergeCells>
  <pageMargins left="0.751388888888889" right="0.751388888888889" top="1" bottom="1" header="0.5" footer="0.5"/>
  <pageSetup paperSize="9" scale="8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1"/>
  <sheetViews>
    <sheetView showZeros="0" view="pageBreakPreview" zoomScaleNormal="100" workbookViewId="0">
      <pane ySplit="1" topLeftCell="A2" activePane="bottomLeft" state="frozen"/>
      <selection/>
      <selection pane="bottomLeft" activeCell="C18" sqref="C18"/>
    </sheetView>
  </sheetViews>
  <sheetFormatPr defaultColWidth="9.14166666666667" defaultRowHeight="14.25" customHeight="1"/>
  <cols>
    <col min="1" max="1" width="27.75" customWidth="1"/>
    <col min="2" max="2" width="16.5" customWidth="1"/>
    <col min="3" max="3" width="22.125" customWidth="1"/>
    <col min="4" max="4" width="7.71666666666667" customWidth="1"/>
    <col min="5" max="5" width="10.275" customWidth="1"/>
    <col min="6" max="6" width="11.75" customWidth="1"/>
    <col min="7" max="11" width="14.7416666666667" customWidth="1"/>
    <col min="12" max="16" width="12.575" customWidth="1"/>
    <col min="17" max="17" width="10.425" customWidth="1"/>
  </cols>
  <sheetData>
    <row r="1" customHeight="1" spans="1:17">
      <c r="A1" s="1"/>
      <c r="B1" s="1"/>
      <c r="C1" s="1"/>
      <c r="D1" s="1"/>
      <c r="E1" s="1"/>
      <c r="F1" s="1"/>
      <c r="G1" s="1"/>
      <c r="H1" s="1"/>
      <c r="I1" s="1"/>
      <c r="J1" s="1"/>
      <c r="K1" s="1"/>
      <c r="L1" s="1"/>
      <c r="M1" s="1"/>
      <c r="N1" s="1"/>
      <c r="O1" s="1"/>
      <c r="P1" s="1"/>
      <c r="Q1" s="1"/>
    </row>
    <row r="2" ht="13.5" customHeight="1" spans="15:17">
      <c r="O2" s="65"/>
      <c r="P2" s="65"/>
      <c r="Q2" s="118" t="s">
        <v>356</v>
      </c>
    </row>
    <row r="3" ht="27.75" customHeight="1" spans="1:17">
      <c r="A3" s="67" t="s">
        <v>357</v>
      </c>
      <c r="B3" s="26"/>
      <c r="C3" s="26"/>
      <c r="D3" s="26"/>
      <c r="E3" s="26"/>
      <c r="F3" s="26"/>
      <c r="G3" s="26"/>
      <c r="H3" s="26"/>
      <c r="I3" s="26"/>
      <c r="J3" s="26"/>
      <c r="K3" s="53"/>
      <c r="L3" s="26"/>
      <c r="M3" s="26"/>
      <c r="N3" s="26"/>
      <c r="O3" s="53"/>
      <c r="P3" s="53"/>
      <c r="Q3" s="26"/>
    </row>
    <row r="4" ht="18.75" customHeight="1" spans="1:17">
      <c r="A4" s="40" t="str">
        <f>"单位名称："&amp;"临沧市民族宗教事务委员会"</f>
        <v>单位名称：临沧市民族宗教事务委员会</v>
      </c>
      <c r="B4" s="7"/>
      <c r="C4" s="7"/>
      <c r="D4" s="7"/>
      <c r="E4" s="7"/>
      <c r="F4" s="7"/>
      <c r="G4" s="7"/>
      <c r="H4" s="7"/>
      <c r="I4" s="7"/>
      <c r="J4" s="7"/>
      <c r="K4" s="35"/>
      <c r="L4" s="35"/>
      <c r="M4" s="35"/>
      <c r="N4" s="35"/>
      <c r="O4" s="78"/>
      <c r="P4" s="78"/>
      <c r="Q4" s="119" t="s">
        <v>185</v>
      </c>
    </row>
    <row r="5" ht="15.75" customHeight="1" spans="1:17">
      <c r="A5" s="10" t="s">
        <v>358</v>
      </c>
      <c r="B5" s="88" t="s">
        <v>359</v>
      </c>
      <c r="C5" s="88" t="s">
        <v>360</v>
      </c>
      <c r="D5" s="88" t="s">
        <v>361</v>
      </c>
      <c r="E5" s="88" t="s">
        <v>362</v>
      </c>
      <c r="F5" s="88" t="s">
        <v>363</v>
      </c>
      <c r="G5" s="44" t="s">
        <v>206</v>
      </c>
      <c r="H5" s="44"/>
      <c r="I5" s="44"/>
      <c r="J5" s="44"/>
      <c r="K5" s="90"/>
      <c r="L5" s="44"/>
      <c r="M5" s="44"/>
      <c r="N5" s="44"/>
      <c r="O5" s="80"/>
      <c r="P5" s="90"/>
      <c r="Q5" s="45"/>
    </row>
    <row r="6" ht="17.25" customHeight="1" spans="1:17">
      <c r="A6" s="15"/>
      <c r="B6" s="91"/>
      <c r="C6" s="91"/>
      <c r="D6" s="91"/>
      <c r="E6" s="91"/>
      <c r="F6" s="91"/>
      <c r="G6" s="91" t="s">
        <v>57</v>
      </c>
      <c r="H6" s="91" t="s">
        <v>60</v>
      </c>
      <c r="I6" s="91" t="s">
        <v>364</v>
      </c>
      <c r="J6" s="91" t="s">
        <v>365</v>
      </c>
      <c r="K6" s="115" t="s">
        <v>366</v>
      </c>
      <c r="L6" s="106" t="s">
        <v>80</v>
      </c>
      <c r="M6" s="106"/>
      <c r="N6" s="106"/>
      <c r="O6" s="116"/>
      <c r="P6" s="117"/>
      <c r="Q6" s="93"/>
    </row>
    <row r="7" ht="54" customHeight="1" spans="1:17">
      <c r="A7" s="17"/>
      <c r="B7" s="93"/>
      <c r="C7" s="93"/>
      <c r="D7" s="93"/>
      <c r="E7" s="93"/>
      <c r="F7" s="93"/>
      <c r="G7" s="93"/>
      <c r="H7" s="93" t="s">
        <v>59</v>
      </c>
      <c r="I7" s="93"/>
      <c r="J7" s="93"/>
      <c r="K7" s="94"/>
      <c r="L7" s="93" t="s">
        <v>59</v>
      </c>
      <c r="M7" s="93" t="s">
        <v>66</v>
      </c>
      <c r="N7" s="93" t="s">
        <v>67</v>
      </c>
      <c r="O7" s="109" t="s">
        <v>68</v>
      </c>
      <c r="P7" s="94" t="s">
        <v>69</v>
      </c>
      <c r="Q7" s="93" t="s">
        <v>70</v>
      </c>
    </row>
    <row r="8" ht="15" customHeight="1" spans="1:17">
      <c r="A8" s="110">
        <v>1</v>
      </c>
      <c r="B8" s="111">
        <v>2</v>
      </c>
      <c r="C8" s="111">
        <v>3</v>
      </c>
      <c r="D8" s="110">
        <v>4</v>
      </c>
      <c r="E8" s="111">
        <v>5</v>
      </c>
      <c r="F8" s="111">
        <v>6</v>
      </c>
      <c r="G8" s="110">
        <v>7</v>
      </c>
      <c r="H8" s="111">
        <v>8</v>
      </c>
      <c r="I8" s="111">
        <v>9</v>
      </c>
      <c r="J8" s="110">
        <v>10</v>
      </c>
      <c r="K8" s="111">
        <v>11</v>
      </c>
      <c r="L8" s="111">
        <v>12</v>
      </c>
      <c r="M8" s="110">
        <v>13</v>
      </c>
      <c r="N8" s="111">
        <v>14</v>
      </c>
      <c r="O8" s="111">
        <v>15</v>
      </c>
      <c r="P8" s="110">
        <v>16</v>
      </c>
      <c r="Q8" s="111">
        <v>17</v>
      </c>
    </row>
    <row r="9" ht="21" customHeight="1" spans="1:17">
      <c r="A9" s="96" t="s">
        <v>72</v>
      </c>
      <c r="B9" s="97"/>
      <c r="C9" s="97"/>
      <c r="D9" s="97"/>
      <c r="E9" s="112"/>
      <c r="F9" s="23"/>
      <c r="G9" s="23">
        <v>21600</v>
      </c>
      <c r="H9" s="23">
        <v>21600</v>
      </c>
      <c r="I9" s="23"/>
      <c r="J9" s="23"/>
      <c r="K9" s="23"/>
      <c r="L9" s="23"/>
      <c r="M9" s="23"/>
      <c r="N9" s="23"/>
      <c r="O9" s="23"/>
      <c r="P9" s="23"/>
      <c r="Q9" s="23"/>
    </row>
    <row r="10" ht="21" customHeight="1" spans="1:17">
      <c r="A10" s="244" t="s">
        <v>292</v>
      </c>
      <c r="B10" s="97" t="s">
        <v>367</v>
      </c>
      <c r="C10" s="97" t="s">
        <v>367</v>
      </c>
      <c r="D10" s="97" t="s">
        <v>368</v>
      </c>
      <c r="E10" s="112">
        <v>120</v>
      </c>
      <c r="F10" s="23"/>
      <c r="G10" s="23">
        <v>21600</v>
      </c>
      <c r="H10" s="23">
        <v>21600</v>
      </c>
      <c r="I10" s="23"/>
      <c r="J10" s="23"/>
      <c r="K10" s="23"/>
      <c r="L10" s="23"/>
      <c r="M10" s="23"/>
      <c r="N10" s="23"/>
      <c r="O10" s="23"/>
      <c r="P10" s="23"/>
      <c r="Q10" s="23"/>
    </row>
    <row r="11" ht="21" customHeight="1" spans="1:17">
      <c r="A11" s="114" t="s">
        <v>57</v>
      </c>
      <c r="B11" s="25"/>
      <c r="C11" s="25"/>
      <c r="D11" s="25"/>
      <c r="E11" s="25"/>
      <c r="F11" s="23"/>
      <c r="G11" s="23">
        <v>21600</v>
      </c>
      <c r="H11" s="23">
        <v>21600</v>
      </c>
      <c r="I11" s="23"/>
      <c r="J11" s="23"/>
      <c r="K11" s="23"/>
      <c r="L11" s="23"/>
      <c r="M11" s="23"/>
      <c r="N11" s="23"/>
      <c r="O11" s="23"/>
      <c r="P11" s="23"/>
      <c r="Q11" s="23"/>
    </row>
  </sheetData>
  <mergeCells count="16">
    <mergeCell ref="A3:Q3"/>
    <mergeCell ref="A4:F4"/>
    <mergeCell ref="G5:Q5"/>
    <mergeCell ref="L6:Q6"/>
    <mergeCell ref="A11:E11"/>
    <mergeCell ref="A5:A7"/>
    <mergeCell ref="B5:B7"/>
    <mergeCell ref="C5:C7"/>
    <mergeCell ref="D5:D7"/>
    <mergeCell ref="E5:E7"/>
    <mergeCell ref="F5:F7"/>
    <mergeCell ref="G6:G7"/>
    <mergeCell ref="H6:H7"/>
    <mergeCell ref="I6:I7"/>
    <mergeCell ref="J6:J7"/>
    <mergeCell ref="K6:K7"/>
  </mergeCells>
  <pageMargins left="0.751388888888889" right="0.751388888888889" top="1" bottom="1" header="0.5" footer="0.5"/>
  <pageSetup paperSize="9" scale="48"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2"/>
  <sheetViews>
    <sheetView showZeros="0" view="pageBreakPreview" zoomScaleNormal="100" workbookViewId="0">
      <pane ySplit="1" topLeftCell="A2" activePane="bottomLeft" state="frozen"/>
      <selection/>
      <selection pane="bottomLeft" activeCell="L20" sqref="L20"/>
    </sheetView>
  </sheetViews>
  <sheetFormatPr defaultColWidth="9.14166666666667" defaultRowHeight="14.25" customHeight="1"/>
  <cols>
    <col min="1" max="1" width="8.125" customWidth="1"/>
    <col min="2" max="3" width="15.625" customWidth="1"/>
    <col min="4" max="4" width="4.375" customWidth="1"/>
    <col min="5" max="5" width="11.875" customWidth="1"/>
    <col min="6" max="6" width="6.25" customWidth="1"/>
    <col min="7" max="8" width="11.875" customWidth="1"/>
    <col min="9" max="9" width="4.375" customWidth="1"/>
    <col min="10" max="12" width="8.125" customWidth="1"/>
    <col min="13" max="13" width="11.875" customWidth="1"/>
    <col min="14" max="14" width="8.125" customWidth="1"/>
  </cols>
  <sheetData>
    <row r="1" customHeight="1" spans="1:14">
      <c r="A1" s="1"/>
      <c r="B1" s="1"/>
      <c r="C1" s="1"/>
      <c r="D1" s="1"/>
      <c r="E1" s="1"/>
      <c r="F1" s="1"/>
      <c r="G1" s="1"/>
      <c r="H1" s="1"/>
      <c r="I1" s="1"/>
      <c r="J1" s="1"/>
      <c r="K1" s="1"/>
      <c r="L1" s="1"/>
      <c r="M1" s="1"/>
      <c r="N1" s="1"/>
    </row>
    <row r="2" ht="13.5" customHeight="1" spans="1:14">
      <c r="A2" s="82"/>
      <c r="B2" s="82"/>
      <c r="C2" s="82"/>
      <c r="D2" s="82"/>
      <c r="E2" s="82"/>
      <c r="F2" s="82"/>
      <c r="G2" s="82"/>
      <c r="H2" s="83"/>
      <c r="I2" s="82"/>
      <c r="J2" s="82"/>
      <c r="K2" s="82"/>
      <c r="L2" s="65"/>
      <c r="M2" s="102"/>
      <c r="N2" s="103" t="s">
        <v>369</v>
      </c>
    </row>
    <row r="3" ht="27.75" customHeight="1" spans="1:14">
      <c r="A3" s="67" t="s">
        <v>370</v>
      </c>
      <c r="B3" s="84"/>
      <c r="C3" s="84"/>
      <c r="D3" s="84"/>
      <c r="E3" s="84"/>
      <c r="F3" s="84"/>
      <c r="G3" s="84"/>
      <c r="H3" s="85"/>
      <c r="I3" s="84"/>
      <c r="J3" s="84"/>
      <c r="K3" s="84"/>
      <c r="L3" s="53"/>
      <c r="M3" s="85"/>
      <c r="N3" s="84"/>
    </row>
    <row r="4" ht="18.75" customHeight="1" spans="1:14">
      <c r="A4" s="68" t="str">
        <f>"单位名称："&amp;"临沧市民族宗教事务委员会"</f>
        <v>单位名称：临沧市民族宗教事务委员会</v>
      </c>
      <c r="B4" s="69"/>
      <c r="C4" s="86"/>
      <c r="D4" s="69"/>
      <c r="E4" s="69"/>
      <c r="F4" s="69"/>
      <c r="G4" s="69"/>
      <c r="H4" s="87"/>
      <c r="I4" s="71"/>
      <c r="J4" s="71"/>
      <c r="K4" s="71"/>
      <c r="L4" s="78"/>
      <c r="M4" s="104"/>
      <c r="N4" s="105" t="s">
        <v>185</v>
      </c>
    </row>
    <row r="5" ht="15.75" customHeight="1" spans="1:14">
      <c r="A5" s="10" t="s">
        <v>358</v>
      </c>
      <c r="B5" s="88" t="s">
        <v>371</v>
      </c>
      <c r="C5" s="89" t="s">
        <v>372</v>
      </c>
      <c r="D5" s="44" t="s">
        <v>206</v>
      </c>
      <c r="E5" s="44"/>
      <c r="F5" s="44"/>
      <c r="G5" s="44"/>
      <c r="H5" s="90"/>
      <c r="I5" s="44"/>
      <c r="J5" s="44"/>
      <c r="K5" s="44"/>
      <c r="L5" s="80"/>
      <c r="M5" s="90"/>
      <c r="N5" s="45"/>
    </row>
    <row r="6" ht="17.25" customHeight="1" spans="1:14">
      <c r="A6" s="15"/>
      <c r="B6" s="91"/>
      <c r="C6" s="92"/>
      <c r="D6" s="91" t="s">
        <v>57</v>
      </c>
      <c r="E6" s="91" t="s">
        <v>60</v>
      </c>
      <c r="F6" s="91" t="s">
        <v>373</v>
      </c>
      <c r="G6" s="91" t="s">
        <v>365</v>
      </c>
      <c r="H6" s="92" t="s">
        <v>366</v>
      </c>
      <c r="I6" s="106" t="s">
        <v>80</v>
      </c>
      <c r="J6" s="106"/>
      <c r="K6" s="106"/>
      <c r="L6" s="107"/>
      <c r="M6" s="108"/>
      <c r="N6" s="93"/>
    </row>
    <row r="7" ht="54" customHeight="1" spans="1:14">
      <c r="A7" s="17"/>
      <c r="B7" s="93"/>
      <c r="C7" s="94"/>
      <c r="D7" s="93"/>
      <c r="E7" s="93"/>
      <c r="F7" s="93"/>
      <c r="G7" s="93"/>
      <c r="H7" s="94"/>
      <c r="I7" s="93" t="s">
        <v>59</v>
      </c>
      <c r="J7" s="93" t="s">
        <v>66</v>
      </c>
      <c r="K7" s="93" t="s">
        <v>215</v>
      </c>
      <c r="L7" s="109" t="s">
        <v>68</v>
      </c>
      <c r="M7" s="94" t="s">
        <v>69</v>
      </c>
      <c r="N7" s="93" t="s">
        <v>70</v>
      </c>
    </row>
    <row r="8" ht="15" customHeight="1" spans="1:14">
      <c r="A8" s="95">
        <v>1</v>
      </c>
      <c r="B8" s="95">
        <v>2</v>
      </c>
      <c r="C8" s="95">
        <v>3</v>
      </c>
      <c r="D8" s="95">
        <v>4</v>
      </c>
      <c r="E8" s="95">
        <v>5</v>
      </c>
      <c r="F8" s="95">
        <v>6</v>
      </c>
      <c r="G8" s="95">
        <v>7</v>
      </c>
      <c r="H8" s="95">
        <v>8</v>
      </c>
      <c r="I8" s="95">
        <v>9</v>
      </c>
      <c r="J8" s="95">
        <v>10</v>
      </c>
      <c r="K8" s="95">
        <v>11</v>
      </c>
      <c r="L8" s="95">
        <v>12</v>
      </c>
      <c r="M8" s="95">
        <v>13</v>
      </c>
      <c r="N8" s="95">
        <v>14</v>
      </c>
    </row>
    <row r="9" ht="21" customHeight="1" spans="1:14">
      <c r="A9" s="96"/>
      <c r="B9" s="97"/>
      <c r="C9" s="98"/>
      <c r="D9" s="23"/>
      <c r="E9" s="23"/>
      <c r="F9" s="23"/>
      <c r="G9" s="23"/>
      <c r="H9" s="23"/>
      <c r="I9" s="23"/>
      <c r="J9" s="23"/>
      <c r="K9" s="23"/>
      <c r="L9" s="23"/>
      <c r="M9" s="23"/>
      <c r="N9" s="23"/>
    </row>
    <row r="10" ht="21" customHeight="1" spans="1:14">
      <c r="A10" s="96"/>
      <c r="B10" s="97"/>
      <c r="C10" s="98"/>
      <c r="D10" s="23"/>
      <c r="E10" s="23"/>
      <c r="F10" s="23"/>
      <c r="G10" s="23"/>
      <c r="H10" s="23"/>
      <c r="I10" s="23"/>
      <c r="J10" s="23"/>
      <c r="K10" s="23"/>
      <c r="L10" s="23"/>
      <c r="M10" s="23"/>
      <c r="N10" s="23"/>
    </row>
    <row r="11" ht="21" customHeight="1" spans="1:14">
      <c r="A11" s="99" t="s">
        <v>57</v>
      </c>
      <c r="B11" s="100"/>
      <c r="C11" s="101"/>
      <c r="D11" s="76"/>
      <c r="E11" s="77"/>
      <c r="F11" s="23"/>
      <c r="G11" s="23"/>
      <c r="H11" s="23"/>
      <c r="I11" s="23"/>
      <c r="J11" s="23"/>
      <c r="K11" s="23"/>
      <c r="L11" s="23"/>
      <c r="M11" s="23"/>
      <c r="N11" s="23"/>
    </row>
    <row r="12" ht="32" customHeight="1" spans="1:14">
      <c r="A12" s="33" t="s">
        <v>355</v>
      </c>
      <c r="B12" s="34"/>
      <c r="C12" s="34"/>
      <c r="D12" s="34"/>
      <c r="E12" s="34"/>
      <c r="F12" s="35"/>
      <c r="G12" s="35"/>
      <c r="H12" s="35"/>
      <c r="I12" s="35"/>
      <c r="J12" s="35"/>
      <c r="K12" s="35"/>
      <c r="L12" s="35"/>
      <c r="M12" s="35"/>
      <c r="N12" s="35"/>
    </row>
  </sheetData>
  <mergeCells count="14">
    <mergeCell ref="A3:N3"/>
    <mergeCell ref="A4:C4"/>
    <mergeCell ref="D5:N5"/>
    <mergeCell ref="I6:N6"/>
    <mergeCell ref="A11:C11"/>
    <mergeCell ref="A12:E12"/>
    <mergeCell ref="A5:A7"/>
    <mergeCell ref="B5:B7"/>
    <mergeCell ref="C5:C7"/>
    <mergeCell ref="D6:D7"/>
    <mergeCell ref="E6:E7"/>
    <mergeCell ref="F6:F7"/>
    <mergeCell ref="G6:G7"/>
    <mergeCell ref="H6:H7"/>
  </mergeCells>
  <pageMargins left="0.751388888888889" right="0.751388888888889" top="1" bottom="1" header="0.5" footer="0.5"/>
  <pageSetup paperSize="9" scale="98"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outlinePr summaryRight="0"/>
  </sheetPr>
  <dimension ref="A1:N10"/>
  <sheetViews>
    <sheetView showZeros="0" workbookViewId="0">
      <pane ySplit="1" topLeftCell="A2" activePane="bottomLeft" state="frozen"/>
      <selection/>
      <selection pane="bottomLeft" activeCell="K17" sqref="K17"/>
    </sheetView>
  </sheetViews>
  <sheetFormatPr defaultColWidth="9.14166666666667" defaultRowHeight="14.25" customHeight="1"/>
  <cols>
    <col min="1" max="1" width="30.5" customWidth="1"/>
    <col min="2" max="2" width="10.25" customWidth="1"/>
    <col min="3" max="3" width="11.875" customWidth="1"/>
    <col min="4" max="4" width="10" customWidth="1"/>
    <col min="5" max="7" width="7" customWidth="1"/>
    <col min="8" max="8" width="5.125" customWidth="1"/>
    <col min="9" max="14" width="7" customWidth="1"/>
  </cols>
  <sheetData>
    <row r="1" customHeight="1" spans="1:14">
      <c r="A1" s="1"/>
      <c r="B1" s="1"/>
      <c r="C1" s="1"/>
      <c r="D1" s="1"/>
      <c r="E1" s="1"/>
      <c r="F1" s="1"/>
      <c r="G1" s="1"/>
      <c r="H1" s="1"/>
      <c r="I1" s="1"/>
      <c r="J1" s="1"/>
      <c r="K1" s="1"/>
      <c r="L1" s="1"/>
      <c r="M1" s="1"/>
      <c r="N1" s="1"/>
    </row>
    <row r="2" ht="13.5" customHeight="1" spans="4:14">
      <c r="D2" s="66"/>
      <c r="N2" s="65" t="s">
        <v>374</v>
      </c>
    </row>
    <row r="3" ht="27.75" customHeight="1" spans="1:14">
      <c r="A3" s="67" t="s">
        <v>375</v>
      </c>
      <c r="B3" s="26"/>
      <c r="C3" s="26"/>
      <c r="D3" s="26"/>
      <c r="E3" s="26"/>
      <c r="F3" s="26"/>
      <c r="G3" s="26"/>
      <c r="H3" s="26"/>
      <c r="I3" s="26"/>
      <c r="J3" s="26"/>
      <c r="K3" s="26"/>
      <c r="L3" s="26"/>
      <c r="M3" s="26"/>
      <c r="N3" s="26"/>
    </row>
    <row r="4" ht="18" customHeight="1" spans="1:14">
      <c r="A4" s="68" t="str">
        <f>"单位名称："&amp;"临沧市民族宗教事务委员会"</f>
        <v>单位名称：临沧市民族宗教事务委员会</v>
      </c>
      <c r="B4" s="69"/>
      <c r="C4" s="69"/>
      <c r="D4" s="70"/>
      <c r="E4" s="71"/>
      <c r="F4" s="71"/>
      <c r="G4" s="71"/>
      <c r="H4" s="71"/>
      <c r="I4" s="71"/>
      <c r="J4" s="35"/>
      <c r="K4" s="35"/>
      <c r="L4" s="78"/>
      <c r="M4" s="78"/>
      <c r="N4" s="79" t="s">
        <v>185</v>
      </c>
    </row>
    <row r="5" ht="19.5" customHeight="1" spans="1:14">
      <c r="A5" s="27" t="s">
        <v>376</v>
      </c>
      <c r="B5" s="11" t="s">
        <v>206</v>
      </c>
      <c r="C5" s="12"/>
      <c r="D5" s="12"/>
      <c r="E5" s="11" t="s">
        <v>377</v>
      </c>
      <c r="F5" s="12"/>
      <c r="G5" s="12"/>
      <c r="H5" s="12"/>
      <c r="I5" s="12"/>
      <c r="J5" s="12"/>
      <c r="K5" s="12"/>
      <c r="L5" s="80"/>
      <c r="M5" s="80"/>
      <c r="N5" s="13"/>
    </row>
    <row r="6" ht="40.5" customHeight="1" spans="1:14">
      <c r="A6" s="29"/>
      <c r="B6" s="28" t="s">
        <v>57</v>
      </c>
      <c r="C6" s="10" t="s">
        <v>60</v>
      </c>
      <c r="D6" s="72" t="s">
        <v>373</v>
      </c>
      <c r="E6" s="73" t="s">
        <v>378</v>
      </c>
      <c r="F6" s="73" t="s">
        <v>379</v>
      </c>
      <c r="G6" s="73" t="s">
        <v>380</v>
      </c>
      <c r="H6" s="73" t="s">
        <v>381</v>
      </c>
      <c r="I6" s="73" t="s">
        <v>382</v>
      </c>
      <c r="J6" s="73" t="s">
        <v>383</v>
      </c>
      <c r="K6" s="73" t="s">
        <v>384</v>
      </c>
      <c r="L6" s="81" t="s">
        <v>385</v>
      </c>
      <c r="M6" s="81" t="s">
        <v>386</v>
      </c>
      <c r="N6" s="81" t="s">
        <v>387</v>
      </c>
    </row>
    <row r="7" ht="19.5" customHeight="1" spans="1:14">
      <c r="A7" s="18">
        <v>1</v>
      </c>
      <c r="B7" s="18">
        <v>2</v>
      </c>
      <c r="C7" s="18">
        <v>3</v>
      </c>
      <c r="D7" s="74">
        <v>4</v>
      </c>
      <c r="E7" s="18">
        <v>5</v>
      </c>
      <c r="F7" s="18">
        <v>6</v>
      </c>
      <c r="G7" s="18">
        <v>7</v>
      </c>
      <c r="H7" s="74">
        <v>8</v>
      </c>
      <c r="I7" s="18">
        <v>9</v>
      </c>
      <c r="J7" s="18">
        <v>10</v>
      </c>
      <c r="K7" s="18">
        <v>11</v>
      </c>
      <c r="L7" s="19">
        <v>12</v>
      </c>
      <c r="M7" s="19">
        <v>13</v>
      </c>
      <c r="N7" s="19">
        <v>14</v>
      </c>
    </row>
    <row r="8" ht="28.4" customHeight="1" spans="1:14">
      <c r="A8" s="30"/>
      <c r="B8" s="23"/>
      <c r="C8" s="23"/>
      <c r="D8" s="23"/>
      <c r="E8" s="23"/>
      <c r="F8" s="23"/>
      <c r="G8" s="23"/>
      <c r="H8" s="23"/>
      <c r="I8" s="23"/>
      <c r="J8" s="23"/>
      <c r="K8" s="23"/>
      <c r="L8" s="23"/>
      <c r="M8" s="23"/>
      <c r="N8" s="23"/>
    </row>
    <row r="9" ht="29.9" customHeight="1" spans="1:14">
      <c r="A9" s="75"/>
      <c r="B9" s="76"/>
      <c r="C9" s="77"/>
      <c r="D9" s="23"/>
      <c r="E9" s="23"/>
      <c r="F9" s="23"/>
      <c r="G9" s="23"/>
      <c r="H9" s="23"/>
      <c r="I9" s="23"/>
      <c r="J9" s="23"/>
      <c r="K9" s="23"/>
      <c r="L9" s="23"/>
      <c r="M9" s="23"/>
      <c r="N9" s="23"/>
    </row>
    <row r="10" ht="41" customHeight="1" spans="1:14">
      <c r="A10" s="33" t="s">
        <v>355</v>
      </c>
      <c r="B10" s="34"/>
      <c r="C10" s="34"/>
      <c r="D10" s="35"/>
      <c r="E10" s="35"/>
      <c r="F10" s="35"/>
      <c r="G10" s="35"/>
      <c r="H10" s="35"/>
      <c r="I10" s="35"/>
      <c r="J10" s="35"/>
      <c r="K10" s="35"/>
      <c r="L10" s="35"/>
      <c r="M10" s="35"/>
      <c r="N10" s="35"/>
    </row>
  </sheetData>
  <mergeCells count="6">
    <mergeCell ref="A3:N3"/>
    <mergeCell ref="A4:I4"/>
    <mergeCell ref="B5:D5"/>
    <mergeCell ref="E5:N5"/>
    <mergeCell ref="A10:C10"/>
    <mergeCell ref="A5:A6"/>
  </mergeCells>
  <pageMargins left="0.751388888888889" right="0.751388888888889" top="1" bottom="1" header="0.5" footer="0.5"/>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outlinePr summaryRight="0"/>
  </sheetPr>
  <dimension ref="A1:J9"/>
  <sheetViews>
    <sheetView showZeros="0" view="pageBreakPreview" zoomScaleNormal="100" workbookViewId="0">
      <pane ySplit="1" topLeftCell="A2" activePane="bottomLeft" state="frozen"/>
      <selection/>
      <selection pane="bottomLeft" activeCell="C15" sqref="C15"/>
    </sheetView>
  </sheetViews>
  <sheetFormatPr defaultColWidth="9.14166666666667" defaultRowHeight="12" customHeight="1"/>
  <cols>
    <col min="1" max="1" width="34.275" customWidth="1"/>
    <col min="2" max="2" width="29" customWidth="1"/>
    <col min="3" max="5" width="8.125" customWidth="1"/>
    <col min="6" max="6" width="8.875" customWidth="1"/>
    <col min="7" max="7" width="6.25" customWidth="1"/>
    <col min="8" max="9" width="8.875" customWidth="1"/>
    <col min="10" max="10" width="8.125" customWidth="1"/>
  </cols>
  <sheetData>
    <row r="1" customHeight="1" spans="1:10">
      <c r="A1" s="1"/>
      <c r="B1" s="1"/>
      <c r="C1" s="1"/>
      <c r="D1" s="1"/>
      <c r="E1" s="1"/>
      <c r="F1" s="1"/>
      <c r="G1" s="1"/>
      <c r="H1" s="1"/>
      <c r="I1" s="1"/>
      <c r="J1" s="1"/>
    </row>
    <row r="2" customHeight="1" spans="10:10">
      <c r="J2" s="65" t="s">
        <v>388</v>
      </c>
    </row>
    <row r="3" ht="28.5" customHeight="1" spans="1:10">
      <c r="A3" s="52" t="s">
        <v>389</v>
      </c>
      <c r="B3" s="26"/>
      <c r="C3" s="26"/>
      <c r="D3" s="26"/>
      <c r="E3" s="26"/>
      <c r="F3" s="53"/>
      <c r="G3" s="26"/>
      <c r="H3" s="53"/>
      <c r="I3" s="53"/>
      <c r="J3" s="26"/>
    </row>
    <row r="4" ht="17.25" customHeight="1" spans="1:10">
      <c r="A4" s="54" t="str">
        <f>"单位名称："&amp;"临沧市民族宗教事务委员会"</f>
        <v>单位名称：临沧市民族宗教事务委员会</v>
      </c>
      <c r="B4" s="55"/>
      <c r="C4" s="55"/>
      <c r="D4" s="55"/>
      <c r="E4" s="55"/>
      <c r="F4" s="56"/>
      <c r="G4" s="55"/>
      <c r="H4" s="56"/>
      <c r="I4" s="35"/>
      <c r="J4" s="35"/>
    </row>
    <row r="5" ht="44.25" customHeight="1" spans="1:10">
      <c r="A5" s="46" t="s">
        <v>302</v>
      </c>
      <c r="B5" s="46" t="s">
        <v>303</v>
      </c>
      <c r="C5" s="46" t="s">
        <v>304</v>
      </c>
      <c r="D5" s="46" t="s">
        <v>305</v>
      </c>
      <c r="E5" s="46" t="s">
        <v>306</v>
      </c>
      <c r="F5" s="57" t="s">
        <v>307</v>
      </c>
      <c r="G5" s="46" t="s">
        <v>308</v>
      </c>
      <c r="H5" s="57" t="s">
        <v>309</v>
      </c>
      <c r="I5" s="57" t="s">
        <v>310</v>
      </c>
      <c r="J5" s="46" t="s">
        <v>311</v>
      </c>
    </row>
    <row r="6" ht="14.25" customHeight="1" spans="1:10">
      <c r="A6" s="58">
        <v>1</v>
      </c>
      <c r="B6" s="58">
        <v>2</v>
      </c>
      <c r="C6" s="58">
        <v>3</v>
      </c>
      <c r="D6" s="58">
        <v>4</v>
      </c>
      <c r="E6" s="58">
        <v>5</v>
      </c>
      <c r="F6" s="59">
        <v>6</v>
      </c>
      <c r="G6" s="58">
        <v>7</v>
      </c>
      <c r="H6" s="59">
        <v>8</v>
      </c>
      <c r="I6" s="59">
        <v>9</v>
      </c>
      <c r="J6" s="58">
        <v>10</v>
      </c>
    </row>
    <row r="7" ht="42" customHeight="1" spans="1:10">
      <c r="A7" s="60"/>
      <c r="B7" s="48"/>
      <c r="C7" s="48"/>
      <c r="D7" s="48"/>
      <c r="E7" s="50"/>
      <c r="F7" s="61"/>
      <c r="G7" s="50"/>
      <c r="H7" s="61"/>
      <c r="I7" s="61"/>
      <c r="J7" s="50"/>
    </row>
    <row r="8" ht="42" customHeight="1" spans="1:10">
      <c r="A8" s="62"/>
      <c r="B8" s="63"/>
      <c r="C8" s="60"/>
      <c r="D8" s="60"/>
      <c r="E8" s="60"/>
      <c r="F8" s="64"/>
      <c r="G8" s="60"/>
      <c r="H8" s="60"/>
      <c r="I8" s="60"/>
      <c r="J8" s="60"/>
    </row>
    <row r="9" ht="36" customHeight="1" spans="1:10">
      <c r="A9" s="33" t="s">
        <v>355</v>
      </c>
      <c r="B9" s="34"/>
      <c r="C9" s="35"/>
      <c r="D9" s="35"/>
      <c r="E9" s="35"/>
      <c r="F9" s="35"/>
      <c r="G9" s="35"/>
      <c r="H9" s="35"/>
      <c r="I9" s="35"/>
      <c r="J9" s="35"/>
    </row>
  </sheetData>
  <mergeCells count="3">
    <mergeCell ref="A3:J3"/>
    <mergeCell ref="A4:H4"/>
    <mergeCell ref="A9:B9"/>
  </mergeCells>
  <pageMargins left="0.944444444444444" right="0.751388888888889" top="1" bottom="1"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0"/>
  <sheetViews>
    <sheetView showZeros="0" view="pageBreakPreview" zoomScaleNormal="100" workbookViewId="0">
      <pane ySplit="1" topLeftCell="A2" activePane="bottomLeft" state="frozen"/>
      <selection/>
      <selection pane="bottomLeft" activeCell="F18" sqref="F18"/>
    </sheetView>
  </sheetViews>
  <sheetFormatPr defaultColWidth="8.85" defaultRowHeight="15" customHeight="1" outlineLevelCol="7"/>
  <cols>
    <col min="1" max="1" width="30.625" customWidth="1"/>
    <col min="2" max="2" width="9.125" customWidth="1"/>
    <col min="3" max="3" width="15.5" customWidth="1"/>
    <col min="4" max="4" width="7.625" customWidth="1"/>
    <col min="5" max="5" width="14.45" customWidth="1"/>
    <col min="6" max="6" width="17.175" customWidth="1"/>
    <col min="7" max="7" width="17.3166666666667" customWidth="1"/>
    <col min="8" max="8" width="28.3166666666667" customWidth="1"/>
  </cols>
  <sheetData>
    <row r="1" customHeight="1" spans="1:8">
      <c r="A1" s="36"/>
      <c r="B1" s="36"/>
      <c r="C1" s="36"/>
      <c r="D1" s="36"/>
      <c r="E1" s="36"/>
      <c r="F1" s="36"/>
      <c r="G1" s="36"/>
      <c r="H1" s="36"/>
    </row>
    <row r="2" ht="18.75" customHeight="1" spans="1:8">
      <c r="A2" s="37"/>
      <c r="B2" s="37"/>
      <c r="C2" s="37"/>
      <c r="D2" s="37"/>
      <c r="E2" s="37"/>
      <c r="F2" s="37"/>
      <c r="G2" s="37"/>
      <c r="H2" s="38" t="s">
        <v>390</v>
      </c>
    </row>
    <row r="3" ht="30.65" customHeight="1" spans="1:8">
      <c r="A3" s="39" t="s">
        <v>391</v>
      </c>
      <c r="B3" s="39"/>
      <c r="C3" s="39"/>
      <c r="D3" s="39"/>
      <c r="E3" s="39"/>
      <c r="F3" s="39"/>
      <c r="G3" s="39"/>
      <c r="H3" s="39"/>
    </row>
    <row r="4" ht="18.75" customHeight="1" spans="1:8">
      <c r="A4" s="40" t="str">
        <f>"单位名称："&amp;"临沧市民族宗教事务委员会"</f>
        <v>单位名称：临沧市民族宗教事务委员会</v>
      </c>
      <c r="B4" s="6"/>
      <c r="C4" s="41"/>
      <c r="D4" s="35"/>
      <c r="E4" s="35"/>
      <c r="F4" s="35"/>
      <c r="G4" s="35"/>
      <c r="H4" s="42" t="s">
        <v>185</v>
      </c>
    </row>
    <row r="5" ht="18.75" customHeight="1" spans="1:8">
      <c r="A5" s="10" t="s">
        <v>199</v>
      </c>
      <c r="B5" s="10" t="s">
        <v>392</v>
      </c>
      <c r="C5" s="10" t="s">
        <v>393</v>
      </c>
      <c r="D5" s="10" t="s">
        <v>394</v>
      </c>
      <c r="E5" s="10" t="s">
        <v>395</v>
      </c>
      <c r="F5" s="43" t="s">
        <v>396</v>
      </c>
      <c r="G5" s="44"/>
      <c r="H5" s="45"/>
    </row>
    <row r="6" ht="18.75" customHeight="1" spans="1:8">
      <c r="A6" s="17"/>
      <c r="B6" s="17"/>
      <c r="C6" s="17"/>
      <c r="D6" s="17"/>
      <c r="E6" s="17"/>
      <c r="F6" s="46" t="s">
        <v>362</v>
      </c>
      <c r="G6" s="46" t="s">
        <v>397</v>
      </c>
      <c r="H6" s="46" t="s">
        <v>398</v>
      </c>
    </row>
    <row r="7" ht="18.75" customHeight="1" spans="1:8">
      <c r="A7" s="46">
        <v>1</v>
      </c>
      <c r="B7" s="46">
        <v>2</v>
      </c>
      <c r="C7" s="46">
        <v>3</v>
      </c>
      <c r="D7" s="46">
        <v>4</v>
      </c>
      <c r="E7" s="46">
        <v>5</v>
      </c>
      <c r="F7" s="46">
        <v>6</v>
      </c>
      <c r="G7" s="47">
        <v>7</v>
      </c>
      <c r="H7" s="46">
        <v>8</v>
      </c>
    </row>
    <row r="8" ht="29.9" customHeight="1" spans="1:8">
      <c r="A8" s="48"/>
      <c r="B8" s="48"/>
      <c r="C8" s="48"/>
      <c r="D8" s="48"/>
      <c r="E8" s="48"/>
      <c r="F8" s="49"/>
      <c r="G8" s="23"/>
      <c r="H8" s="23"/>
    </row>
    <row r="9" ht="20.15" customHeight="1" spans="1:8">
      <c r="A9" s="50" t="s">
        <v>57</v>
      </c>
      <c r="B9" s="51"/>
      <c r="C9" s="51"/>
      <c r="D9" s="51"/>
      <c r="E9" s="51"/>
      <c r="F9" s="49"/>
      <c r="G9" s="23"/>
      <c r="H9" s="23"/>
    </row>
    <row r="10" ht="37" customHeight="1" spans="1:8">
      <c r="A10" s="35" t="s">
        <v>355</v>
      </c>
      <c r="B10" s="35"/>
      <c r="C10" s="35"/>
      <c r="D10" s="35"/>
      <c r="E10" s="35"/>
      <c r="F10" s="35"/>
      <c r="G10" s="35"/>
      <c r="H10" s="35"/>
    </row>
  </sheetData>
  <mergeCells count="9">
    <mergeCell ref="A3:H3"/>
    <mergeCell ref="A4:C4"/>
    <mergeCell ref="F5:H5"/>
    <mergeCell ref="A9:E9"/>
    <mergeCell ref="A5:A6"/>
    <mergeCell ref="B5:B6"/>
    <mergeCell ref="C5:C6"/>
    <mergeCell ref="D5:D6"/>
    <mergeCell ref="E5:E6"/>
  </mergeCells>
  <pageMargins left="0.751388888888889" right="0.751388888888889" top="1" bottom="1" header="0.5" footer="0.5"/>
  <pageSetup paperSize="1" scale="84" pageOrder="overThenDown"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outlinePr summaryRight="0"/>
  </sheetPr>
  <dimension ref="A1:K12"/>
  <sheetViews>
    <sheetView showZeros="0" view="pageBreakPreview" zoomScaleNormal="100" workbookViewId="0">
      <pane ySplit="1" topLeftCell="A2" activePane="bottomLeft" state="frozen"/>
      <selection/>
      <selection pane="bottomLeft" activeCell="G12" sqref="G12"/>
    </sheetView>
  </sheetViews>
  <sheetFormatPr defaultColWidth="9.14166666666667" defaultRowHeight="14.25" customHeight="1"/>
  <cols>
    <col min="1" max="1" width="16.3166666666667" customWidth="1"/>
    <col min="2" max="3" width="8.125" customWidth="1"/>
    <col min="4" max="7" width="11.875" customWidth="1"/>
    <col min="8" max="8" width="5.125" customWidth="1"/>
    <col min="9" max="9" width="11.875" customWidth="1"/>
    <col min="10" max="10" width="13.75" customWidth="1"/>
    <col min="11" max="11" width="15.625" customWidth="1"/>
  </cols>
  <sheetData>
    <row r="1" customHeight="1" spans="1:11">
      <c r="A1" s="1"/>
      <c r="B1" s="1"/>
      <c r="C1" s="1"/>
      <c r="D1" s="1"/>
      <c r="E1" s="1"/>
      <c r="F1" s="1"/>
      <c r="G1" s="1"/>
      <c r="H1" s="1"/>
      <c r="I1" s="1"/>
      <c r="J1" s="1"/>
      <c r="K1" s="1"/>
    </row>
    <row r="2" ht="13.5" customHeight="1" spans="4:11">
      <c r="D2" s="2"/>
      <c r="E2" s="2"/>
      <c r="F2" s="2"/>
      <c r="G2" s="2"/>
      <c r="K2" s="3" t="s">
        <v>399</v>
      </c>
    </row>
    <row r="3" ht="27.75" customHeight="1" spans="1:11">
      <c r="A3" s="26" t="s">
        <v>400</v>
      </c>
      <c r="B3" s="26"/>
      <c r="C3" s="26"/>
      <c r="D3" s="26"/>
      <c r="E3" s="26"/>
      <c r="F3" s="26"/>
      <c r="G3" s="26"/>
      <c r="H3" s="26"/>
      <c r="I3" s="26"/>
      <c r="J3" s="26"/>
      <c r="K3" s="26"/>
    </row>
    <row r="4" ht="36" customHeight="1" spans="1:11">
      <c r="A4" s="5" t="str">
        <f>"单位名称："&amp;"临沧市民族宗教事务委员会"</f>
        <v>单位名称：临沧市民族宗教事务委员会</v>
      </c>
      <c r="B4" s="6"/>
      <c r="C4" s="6"/>
      <c r="D4" s="6"/>
      <c r="E4" s="6"/>
      <c r="F4" s="6"/>
      <c r="G4" s="6"/>
      <c r="H4" s="7"/>
      <c r="I4" s="7"/>
      <c r="J4" s="7"/>
      <c r="K4" s="8" t="s">
        <v>185</v>
      </c>
    </row>
    <row r="5" ht="21.75" customHeight="1" spans="1:11">
      <c r="A5" s="9" t="s">
        <v>281</v>
      </c>
      <c r="B5" s="9" t="s">
        <v>201</v>
      </c>
      <c r="C5" s="9" t="s">
        <v>282</v>
      </c>
      <c r="D5" s="10" t="s">
        <v>202</v>
      </c>
      <c r="E5" s="10" t="s">
        <v>203</v>
      </c>
      <c r="F5" s="10" t="s">
        <v>283</v>
      </c>
      <c r="G5" s="10" t="s">
        <v>284</v>
      </c>
      <c r="H5" s="27" t="s">
        <v>57</v>
      </c>
      <c r="I5" s="11" t="s">
        <v>401</v>
      </c>
      <c r="J5" s="12"/>
      <c r="K5" s="13"/>
    </row>
    <row r="6" ht="21.75" customHeight="1" spans="1:11">
      <c r="A6" s="14"/>
      <c r="B6" s="14"/>
      <c r="C6" s="14"/>
      <c r="D6" s="15"/>
      <c r="E6" s="15"/>
      <c r="F6" s="15"/>
      <c r="G6" s="15"/>
      <c r="H6" s="28"/>
      <c r="I6" s="10" t="s">
        <v>60</v>
      </c>
      <c r="J6" s="10" t="s">
        <v>61</v>
      </c>
      <c r="K6" s="10" t="s">
        <v>62</v>
      </c>
    </row>
    <row r="7" ht="40.5" customHeight="1" spans="1:11">
      <c r="A7" s="16"/>
      <c r="B7" s="16"/>
      <c r="C7" s="16"/>
      <c r="D7" s="17"/>
      <c r="E7" s="17"/>
      <c r="F7" s="17"/>
      <c r="G7" s="17"/>
      <c r="H7" s="29"/>
      <c r="I7" s="17" t="s">
        <v>59</v>
      </c>
      <c r="J7" s="17"/>
      <c r="K7" s="17"/>
    </row>
    <row r="8" ht="15" customHeight="1" spans="1:11">
      <c r="A8" s="18">
        <v>1</v>
      </c>
      <c r="B8" s="18">
        <v>2</v>
      </c>
      <c r="C8" s="18">
        <v>3</v>
      </c>
      <c r="D8" s="18">
        <v>4</v>
      </c>
      <c r="E8" s="18">
        <v>5</v>
      </c>
      <c r="F8" s="18">
        <v>6</v>
      </c>
      <c r="G8" s="18">
        <v>7</v>
      </c>
      <c r="H8" s="18">
        <v>8</v>
      </c>
      <c r="I8" s="18">
        <v>9</v>
      </c>
      <c r="J8" s="19">
        <v>10</v>
      </c>
      <c r="K8" s="19">
        <v>11</v>
      </c>
    </row>
    <row r="9" ht="30.65" customHeight="1" spans="1:11">
      <c r="A9" s="30"/>
      <c r="B9" s="20"/>
      <c r="C9" s="30"/>
      <c r="D9" s="30"/>
      <c r="E9" s="30"/>
      <c r="F9" s="30"/>
      <c r="G9" s="30"/>
      <c r="H9" s="23"/>
      <c r="I9" s="23"/>
      <c r="J9" s="23"/>
      <c r="K9" s="23"/>
    </row>
    <row r="10" ht="30.65" customHeight="1" spans="1:11">
      <c r="A10" s="20"/>
      <c r="B10" s="20"/>
      <c r="C10" s="20"/>
      <c r="D10" s="20"/>
      <c r="E10" s="20"/>
      <c r="F10" s="20"/>
      <c r="G10" s="20"/>
      <c r="H10" s="23"/>
      <c r="I10" s="23"/>
      <c r="J10" s="23"/>
      <c r="K10" s="23"/>
    </row>
    <row r="11" ht="18.75" customHeight="1" spans="1:11">
      <c r="A11" s="31" t="s">
        <v>57</v>
      </c>
      <c r="B11" s="31"/>
      <c r="C11" s="31"/>
      <c r="D11" s="31"/>
      <c r="E11" s="31"/>
      <c r="F11" s="31"/>
      <c r="G11" s="32"/>
      <c r="H11" s="23"/>
      <c r="I11" s="23"/>
      <c r="J11" s="23"/>
      <c r="K11" s="23"/>
    </row>
    <row r="12" ht="39" customHeight="1" spans="1:11">
      <c r="A12" s="33" t="s">
        <v>355</v>
      </c>
      <c r="B12" s="34"/>
      <c r="C12" s="34"/>
      <c r="D12" s="35"/>
      <c r="E12" s="35"/>
      <c r="F12" s="35"/>
      <c r="G12" s="35"/>
      <c r="H12" s="35"/>
      <c r="I12" s="35"/>
      <c r="J12" s="35"/>
      <c r="K12" s="35"/>
    </row>
  </sheetData>
  <mergeCells count="16">
    <mergeCell ref="A3:K3"/>
    <mergeCell ref="A4:G4"/>
    <mergeCell ref="I5:K5"/>
    <mergeCell ref="A11:G11"/>
    <mergeCell ref="A12:C12"/>
    <mergeCell ref="A5:A7"/>
    <mergeCell ref="B5:B7"/>
    <mergeCell ref="C5:C7"/>
    <mergeCell ref="D5:D7"/>
    <mergeCell ref="E5:E7"/>
    <mergeCell ref="F5:F7"/>
    <mergeCell ref="G5:G7"/>
    <mergeCell ref="H5:H7"/>
    <mergeCell ref="I6:I7"/>
    <mergeCell ref="J6:J7"/>
    <mergeCell ref="K6:K7"/>
  </mergeCells>
  <pageMargins left="1.10208333333333" right="0.751388888888889" top="1" bottom="1" header="0.5" footer="0.5"/>
  <pageSetup paperSize="9"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6"/>
  <sheetViews>
    <sheetView showZeros="0" view="pageBreakPreview" zoomScaleNormal="100" workbookViewId="0">
      <pane ySplit="1" topLeftCell="A2" activePane="bottomLeft" state="frozen"/>
      <selection/>
      <selection pane="bottomLeft" activeCell="G26" sqref="G26"/>
    </sheetView>
  </sheetViews>
  <sheetFormatPr defaultColWidth="9.14166666666667" defaultRowHeight="14.25" customHeight="1" outlineLevelCol="6"/>
  <cols>
    <col min="1" max="1" width="28.875" customWidth="1"/>
    <col min="2" max="2" width="12" customWidth="1"/>
    <col min="3" max="3" width="29.5" customWidth="1"/>
    <col min="4" max="4" width="12.5" customWidth="1"/>
    <col min="5" max="5" width="11.375" customWidth="1"/>
    <col min="6" max="6" width="9.375" customWidth="1"/>
    <col min="7" max="7" width="11.625" customWidth="1"/>
  </cols>
  <sheetData>
    <row r="1" customHeight="1" spans="1:7">
      <c r="A1" s="1"/>
      <c r="B1" s="1"/>
      <c r="C1" s="1"/>
      <c r="D1" s="1"/>
      <c r="E1" s="1"/>
      <c r="F1" s="1"/>
      <c r="G1" s="1"/>
    </row>
    <row r="2" ht="13.5" customHeight="1" spans="4:7">
      <c r="D2" s="2"/>
      <c r="G2" s="3" t="s">
        <v>402</v>
      </c>
    </row>
    <row r="3" ht="27.75" customHeight="1" spans="1:7">
      <c r="A3" s="4" t="s">
        <v>403</v>
      </c>
      <c r="B3" s="4"/>
      <c r="C3" s="4"/>
      <c r="D3" s="4"/>
      <c r="E3" s="4"/>
      <c r="F3" s="4"/>
      <c r="G3" s="4"/>
    </row>
    <row r="4" ht="13.5" customHeight="1" spans="1:7">
      <c r="A4" s="5" t="str">
        <f>"单位名称："&amp;"临沧市民族宗教事务委员会"</f>
        <v>单位名称：临沧市民族宗教事务委员会</v>
      </c>
      <c r="B4" s="6"/>
      <c r="C4" s="6"/>
      <c r="D4" s="6"/>
      <c r="E4" s="7"/>
      <c r="F4" s="7"/>
      <c r="G4" s="8" t="s">
        <v>185</v>
      </c>
    </row>
    <row r="5" ht="21.75" customHeight="1" spans="1:7">
      <c r="A5" s="9" t="s">
        <v>282</v>
      </c>
      <c r="B5" s="9" t="s">
        <v>281</v>
      </c>
      <c r="C5" s="9" t="s">
        <v>201</v>
      </c>
      <c r="D5" s="10" t="s">
        <v>404</v>
      </c>
      <c r="E5" s="11" t="s">
        <v>60</v>
      </c>
      <c r="F5" s="12"/>
      <c r="G5" s="13"/>
    </row>
    <row r="6" ht="21.75" customHeight="1" spans="1:7">
      <c r="A6" s="14"/>
      <c r="B6" s="14"/>
      <c r="C6" s="14"/>
      <c r="D6" s="15"/>
      <c r="E6" s="9" t="str">
        <f>"2025"&amp;"年"</f>
        <v>2025年</v>
      </c>
      <c r="F6" s="9" t="str">
        <f>"2025"+1&amp;"年"</f>
        <v>2026年</v>
      </c>
      <c r="G6" s="9" t="str">
        <f>"2025"+2&amp;"年"</f>
        <v>2027年</v>
      </c>
    </row>
    <row r="7" ht="40.5" customHeight="1" spans="1:7">
      <c r="A7" s="16"/>
      <c r="B7" s="16"/>
      <c r="C7" s="16"/>
      <c r="D7" s="17"/>
      <c r="E7" s="16" t="s">
        <v>59</v>
      </c>
      <c r="F7" s="16"/>
      <c r="G7" s="16"/>
    </row>
    <row r="8" ht="15" customHeight="1" spans="1:7">
      <c r="A8" s="18">
        <v>1</v>
      </c>
      <c r="B8" s="18">
        <v>2</v>
      </c>
      <c r="C8" s="18">
        <v>3</v>
      </c>
      <c r="D8" s="18">
        <v>4</v>
      </c>
      <c r="E8" s="18">
        <v>5</v>
      </c>
      <c r="F8" s="18">
        <v>6</v>
      </c>
      <c r="G8" s="19">
        <v>7</v>
      </c>
    </row>
    <row r="9" ht="29.9" customHeight="1" spans="1:7">
      <c r="A9" s="20" t="s">
        <v>72</v>
      </c>
      <c r="B9" s="21"/>
      <c r="C9" s="21"/>
      <c r="D9" s="22"/>
      <c r="E9" s="23">
        <v>13140000</v>
      </c>
      <c r="F9" s="23"/>
      <c r="G9" s="23"/>
    </row>
    <row r="10" ht="29.9" customHeight="1" spans="1:7">
      <c r="A10" s="20"/>
      <c r="B10" s="20" t="s">
        <v>405</v>
      </c>
      <c r="C10" s="20" t="s">
        <v>290</v>
      </c>
      <c r="D10" s="22" t="s">
        <v>406</v>
      </c>
      <c r="E10" s="23">
        <v>2000000</v>
      </c>
      <c r="F10" s="23"/>
      <c r="G10" s="23"/>
    </row>
    <row r="11" ht="22" customHeight="1" spans="1:7">
      <c r="A11" s="24"/>
      <c r="B11" s="20" t="s">
        <v>405</v>
      </c>
      <c r="C11" s="20" t="s">
        <v>287</v>
      </c>
      <c r="D11" s="22" t="s">
        <v>406</v>
      </c>
      <c r="E11" s="23">
        <v>10000000</v>
      </c>
      <c r="F11" s="23"/>
      <c r="G11" s="23"/>
    </row>
    <row r="12" ht="22" customHeight="1" spans="1:7">
      <c r="A12" s="24"/>
      <c r="B12" s="20" t="s">
        <v>405</v>
      </c>
      <c r="C12" s="20" t="s">
        <v>298</v>
      </c>
      <c r="D12" s="22" t="s">
        <v>406</v>
      </c>
      <c r="E12" s="23">
        <v>260000</v>
      </c>
      <c r="F12" s="23"/>
      <c r="G12" s="23"/>
    </row>
    <row r="13" ht="22" customHeight="1" spans="1:7">
      <c r="A13" s="24"/>
      <c r="B13" s="20" t="s">
        <v>405</v>
      </c>
      <c r="C13" s="20" t="s">
        <v>292</v>
      </c>
      <c r="D13" s="22" t="s">
        <v>406</v>
      </c>
      <c r="E13" s="23">
        <v>710000</v>
      </c>
      <c r="F13" s="23"/>
      <c r="G13" s="23"/>
    </row>
    <row r="14" ht="22" customHeight="1" spans="1:7">
      <c r="A14" s="24"/>
      <c r="B14" s="20" t="s">
        <v>405</v>
      </c>
      <c r="C14" s="20" t="s">
        <v>294</v>
      </c>
      <c r="D14" s="22" t="s">
        <v>406</v>
      </c>
      <c r="E14" s="23">
        <v>170000</v>
      </c>
      <c r="F14" s="23"/>
      <c r="G14" s="23"/>
    </row>
    <row r="15" ht="22" customHeight="1" spans="1:7">
      <c r="A15" s="22" t="s">
        <v>57</v>
      </c>
      <c r="B15" s="25"/>
      <c r="C15" s="25"/>
      <c r="D15" s="25"/>
      <c r="E15" s="23">
        <v>13140000</v>
      </c>
      <c r="F15" s="23"/>
      <c r="G15" s="23"/>
    </row>
    <row r="16" ht="22" customHeight="1"/>
  </sheetData>
  <mergeCells count="11">
    <mergeCell ref="A3:G3"/>
    <mergeCell ref="A4:D4"/>
    <mergeCell ref="E5:G5"/>
    <mergeCell ref="A15:D15"/>
    <mergeCell ref="A5:A7"/>
    <mergeCell ref="B5:B7"/>
    <mergeCell ref="C5:C7"/>
    <mergeCell ref="D5:D7"/>
    <mergeCell ref="E6:E7"/>
    <mergeCell ref="F6:F7"/>
    <mergeCell ref="G6:G7"/>
  </mergeCells>
  <pageMargins left="1.49583333333333"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0"/>
  <sheetViews>
    <sheetView showZeros="0" view="pageBreakPreview" zoomScaleNormal="100" workbookViewId="0">
      <pane ySplit="1" topLeftCell="A2" activePane="bottomLeft" state="frozen"/>
      <selection/>
      <selection pane="bottomLeft" activeCell="L31" sqref="L31"/>
    </sheetView>
  </sheetViews>
  <sheetFormatPr defaultColWidth="8" defaultRowHeight="14.25" customHeight="1"/>
  <cols>
    <col min="1" max="1" width="10.625" customWidth="1"/>
    <col min="2" max="2" width="12.25" customWidth="1"/>
    <col min="3" max="3" width="13.5" customWidth="1"/>
    <col min="4" max="4" width="12" customWidth="1"/>
    <col min="5" max="5" width="10.375" customWidth="1"/>
    <col min="6" max="6" width="12" customWidth="1"/>
    <col min="7" max="7" width="11.75" customWidth="1"/>
    <col min="8" max="8" width="12.5" customWidth="1"/>
    <col min="9" max="9" width="3.875" customWidth="1"/>
    <col min="10" max="10" width="7.125" customWidth="1"/>
    <col min="11" max="11" width="12.375" customWidth="1"/>
    <col min="12" max="12" width="10.375" customWidth="1"/>
    <col min="13" max="13" width="13.625" customWidth="1"/>
    <col min="14" max="14" width="7.125" customWidth="1"/>
    <col min="15" max="15" width="3.875" customWidth="1"/>
    <col min="16" max="16" width="10.375" customWidth="1"/>
    <col min="17" max="17" width="10.25" customWidth="1"/>
    <col min="18" max="18" width="13.625" customWidth="1"/>
    <col min="19" max="19" width="13.125" customWidth="1"/>
  </cols>
  <sheetData>
    <row r="1" customHeight="1" spans="1:19">
      <c r="A1" s="1"/>
      <c r="B1" s="1"/>
      <c r="C1" s="1"/>
      <c r="D1" s="1"/>
      <c r="E1" s="1"/>
      <c r="F1" s="1"/>
      <c r="G1" s="1"/>
      <c r="H1" s="1"/>
      <c r="I1" s="1"/>
      <c r="J1" s="1"/>
      <c r="K1" s="1"/>
      <c r="L1" s="1"/>
      <c r="M1" s="1"/>
      <c r="N1" s="1"/>
      <c r="O1" s="1"/>
      <c r="P1" s="1"/>
      <c r="Q1" s="1"/>
      <c r="R1" s="1"/>
      <c r="S1" s="1"/>
    </row>
    <row r="2" ht="12" customHeight="1" spans="1:18">
      <c r="A2" s="204"/>
      <c r="J2" s="221"/>
      <c r="R2" s="3" t="s">
        <v>53</v>
      </c>
    </row>
    <row r="3" ht="36" customHeight="1" spans="1:19">
      <c r="A3" s="205" t="s">
        <v>54</v>
      </c>
      <c r="B3" s="26"/>
      <c r="C3" s="26"/>
      <c r="D3" s="26"/>
      <c r="E3" s="26"/>
      <c r="F3" s="26"/>
      <c r="G3" s="26"/>
      <c r="H3" s="26"/>
      <c r="I3" s="26"/>
      <c r="J3" s="53"/>
      <c r="K3" s="26"/>
      <c r="L3" s="26"/>
      <c r="M3" s="26"/>
      <c r="N3" s="26"/>
      <c r="O3" s="26"/>
      <c r="P3" s="26"/>
      <c r="Q3" s="26"/>
      <c r="R3" s="26"/>
      <c r="S3" s="26"/>
    </row>
    <row r="4" ht="20.25" customHeight="1" spans="1:19">
      <c r="A4" s="40" t="str">
        <f>"单位名称："&amp;"临沧市民族宗教事务委员会"</f>
        <v>单位名称：临沧市民族宗教事务委员会</v>
      </c>
      <c r="B4" s="206"/>
      <c r="C4" s="206"/>
      <c r="D4" s="206"/>
      <c r="E4" s="206"/>
      <c r="F4" s="206"/>
      <c r="G4" s="206"/>
      <c r="H4" s="206"/>
      <c r="I4" s="206"/>
      <c r="J4" s="222"/>
      <c r="K4" s="206"/>
      <c r="L4" s="206"/>
      <c r="M4" s="206"/>
      <c r="N4" s="206"/>
      <c r="O4" s="222"/>
      <c r="P4" s="222"/>
      <c r="Q4" s="222"/>
      <c r="R4" s="222"/>
      <c r="S4" s="79" t="s">
        <v>2</v>
      </c>
    </row>
    <row r="5" ht="18.75" customHeight="1" spans="1:19">
      <c r="A5" s="207" t="s">
        <v>55</v>
      </c>
      <c r="B5" s="208" t="s">
        <v>56</v>
      </c>
      <c r="C5" s="208" t="s">
        <v>57</v>
      </c>
      <c r="D5" s="209" t="s">
        <v>58</v>
      </c>
      <c r="E5" s="210"/>
      <c r="F5" s="210"/>
      <c r="G5" s="210"/>
      <c r="H5" s="210"/>
      <c r="I5" s="210"/>
      <c r="J5" s="223"/>
      <c r="K5" s="210"/>
      <c r="L5" s="210"/>
      <c r="M5" s="210"/>
      <c r="N5" s="224"/>
      <c r="O5" s="209" t="s">
        <v>46</v>
      </c>
      <c r="P5" s="209"/>
      <c r="Q5" s="209"/>
      <c r="R5" s="209"/>
      <c r="S5" s="227"/>
    </row>
    <row r="6" ht="18" customHeight="1" spans="1:19">
      <c r="A6" s="211"/>
      <c r="B6" s="212"/>
      <c r="C6" s="212"/>
      <c r="D6" s="213" t="s">
        <v>59</v>
      </c>
      <c r="E6" s="213" t="s">
        <v>60</v>
      </c>
      <c r="F6" s="213" t="s">
        <v>61</v>
      </c>
      <c r="G6" s="213" t="s">
        <v>62</v>
      </c>
      <c r="H6" s="213" t="s">
        <v>63</v>
      </c>
      <c r="I6" s="225" t="s">
        <v>64</v>
      </c>
      <c r="J6" s="225"/>
      <c r="K6" s="225"/>
      <c r="L6" s="225"/>
      <c r="M6" s="225"/>
      <c r="N6" s="216"/>
      <c r="O6" s="213" t="s">
        <v>59</v>
      </c>
      <c r="P6" s="213" t="s">
        <v>60</v>
      </c>
      <c r="Q6" s="213" t="s">
        <v>61</v>
      </c>
      <c r="R6" s="213" t="s">
        <v>62</v>
      </c>
      <c r="S6" s="213" t="s">
        <v>65</v>
      </c>
    </row>
    <row r="7" ht="29.25" customHeight="1" spans="1:19">
      <c r="A7" s="214"/>
      <c r="B7" s="215"/>
      <c r="C7" s="215"/>
      <c r="D7" s="216"/>
      <c r="E7" s="216"/>
      <c r="F7" s="216"/>
      <c r="G7" s="216"/>
      <c r="H7" s="216"/>
      <c r="I7" s="215" t="s">
        <v>59</v>
      </c>
      <c r="J7" s="215" t="s">
        <v>66</v>
      </c>
      <c r="K7" s="215" t="s">
        <v>67</v>
      </c>
      <c r="L7" s="215" t="s">
        <v>68</v>
      </c>
      <c r="M7" s="215" t="s">
        <v>69</v>
      </c>
      <c r="N7" s="215" t="s">
        <v>70</v>
      </c>
      <c r="O7" s="226"/>
      <c r="P7" s="226"/>
      <c r="Q7" s="226"/>
      <c r="R7" s="226"/>
      <c r="S7" s="216"/>
    </row>
    <row r="8" ht="16.5" customHeight="1" spans="1:19">
      <c r="A8" s="183">
        <v>1</v>
      </c>
      <c r="B8" s="183">
        <v>2</v>
      </c>
      <c r="C8" s="183">
        <v>3</v>
      </c>
      <c r="D8" s="183">
        <v>4</v>
      </c>
      <c r="E8" s="183">
        <v>5</v>
      </c>
      <c r="F8" s="183">
        <v>6</v>
      </c>
      <c r="G8" s="183">
        <v>7</v>
      </c>
      <c r="H8" s="183">
        <v>8</v>
      </c>
      <c r="I8" s="183">
        <v>9</v>
      </c>
      <c r="J8" s="183">
        <v>10</v>
      </c>
      <c r="K8" s="183">
        <v>11</v>
      </c>
      <c r="L8" s="183">
        <v>12</v>
      </c>
      <c r="M8" s="183">
        <v>13</v>
      </c>
      <c r="N8" s="183">
        <v>14</v>
      </c>
      <c r="O8" s="183">
        <v>15</v>
      </c>
      <c r="P8" s="183">
        <v>16</v>
      </c>
      <c r="Q8" s="183">
        <v>17</v>
      </c>
      <c r="R8" s="183">
        <v>18</v>
      </c>
      <c r="S8" s="183">
        <v>19</v>
      </c>
    </row>
    <row r="9" ht="31.4" customHeight="1" spans="1:19">
      <c r="A9" s="217" t="s">
        <v>71</v>
      </c>
      <c r="B9" s="218" t="s">
        <v>72</v>
      </c>
      <c r="C9" s="23">
        <v>16951823.74</v>
      </c>
      <c r="D9" s="23">
        <v>16951823.74</v>
      </c>
      <c r="E9" s="23">
        <v>16951823.74</v>
      </c>
      <c r="F9" s="23"/>
      <c r="G9" s="23"/>
      <c r="H9" s="23"/>
      <c r="I9" s="23"/>
      <c r="J9" s="23"/>
      <c r="K9" s="23"/>
      <c r="L9" s="23"/>
      <c r="M9" s="23"/>
      <c r="N9" s="23"/>
      <c r="O9" s="23"/>
      <c r="P9" s="23"/>
      <c r="Q9" s="23"/>
      <c r="R9" s="23"/>
      <c r="S9" s="23"/>
    </row>
    <row r="10" ht="16.5" customHeight="1" spans="1:19">
      <c r="A10" s="219" t="s">
        <v>57</v>
      </c>
      <c r="B10" s="220"/>
      <c r="C10" s="23">
        <v>16951823.74</v>
      </c>
      <c r="D10" s="23">
        <v>16951823.74</v>
      </c>
      <c r="E10" s="23">
        <v>16951823.74</v>
      </c>
      <c r="F10" s="23"/>
      <c r="G10" s="23"/>
      <c r="H10" s="23"/>
      <c r="I10" s="23"/>
      <c r="J10" s="23"/>
      <c r="K10" s="23"/>
      <c r="L10" s="23"/>
      <c r="M10" s="23"/>
      <c r="N10" s="23"/>
      <c r="O10" s="23"/>
      <c r="P10" s="23"/>
      <c r="Q10" s="23"/>
      <c r="R10" s="23"/>
      <c r="S10" s="23"/>
    </row>
  </sheetData>
  <mergeCells count="20">
    <mergeCell ref="R2:S2"/>
    <mergeCell ref="A3:S3"/>
    <mergeCell ref="A4:D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ageMargins left="0.865972222222222" right="0.751388888888889" top="1" bottom="1" header="0.5" footer="0.5"/>
  <pageSetup paperSize="9" scale="65"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2"/>
  <sheetViews>
    <sheetView showZeros="0" view="pageBreakPreview" zoomScaleNormal="100" workbookViewId="0">
      <pane ySplit="1" topLeftCell="A2" activePane="bottomLeft" state="frozen"/>
      <selection/>
      <selection pane="bottomLeft" activeCell="F15" sqref="F15"/>
    </sheetView>
  </sheetViews>
  <sheetFormatPr defaultColWidth="9.14166666666667" defaultRowHeight="14.25" customHeight="1"/>
  <cols>
    <col min="1" max="1" width="11.625" customWidth="1"/>
    <col min="2" max="2" width="26.375" customWidth="1"/>
    <col min="3" max="3" width="13.75" customWidth="1"/>
    <col min="4" max="4" width="11.875" customWidth="1"/>
    <col min="5" max="5" width="12" customWidth="1"/>
    <col min="6" max="6" width="13.125" customWidth="1"/>
    <col min="7" max="8" width="5.875" customWidth="1"/>
    <col min="9" max="9" width="7.75" customWidth="1"/>
    <col min="10" max="10" width="5.125" customWidth="1"/>
    <col min="11" max="11" width="7" customWidth="1"/>
    <col min="12" max="12" width="8.125" customWidth="1"/>
    <col min="13" max="13" width="7.25" customWidth="1"/>
    <col min="14" max="14" width="9" customWidth="1"/>
    <col min="15" max="15" width="6" customWidth="1"/>
  </cols>
  <sheetData>
    <row r="1" customHeight="1" spans="1:15">
      <c r="A1" s="1"/>
      <c r="B1" s="1"/>
      <c r="C1" s="1"/>
      <c r="D1" s="1"/>
      <c r="E1" s="1"/>
      <c r="F1" s="1"/>
      <c r="G1" s="1"/>
      <c r="H1" s="1"/>
      <c r="I1" s="1"/>
      <c r="J1" s="1"/>
      <c r="K1" s="1"/>
      <c r="L1" s="1"/>
      <c r="M1" s="1"/>
      <c r="N1" s="1"/>
      <c r="O1" s="1"/>
    </row>
    <row r="2" ht="15.75" customHeight="1" spans="15:15">
      <c r="O2" s="66" t="s">
        <v>73</v>
      </c>
    </row>
    <row r="3" ht="28.5" customHeight="1" spans="1:15">
      <c r="A3" s="26" t="s">
        <v>74</v>
      </c>
      <c r="B3" s="26"/>
      <c r="C3" s="26"/>
      <c r="D3" s="26"/>
      <c r="E3" s="26"/>
      <c r="F3" s="26"/>
      <c r="G3" s="26"/>
      <c r="H3" s="26"/>
      <c r="I3" s="26"/>
      <c r="J3" s="26"/>
      <c r="K3" s="26"/>
      <c r="L3" s="26"/>
      <c r="M3" s="26"/>
      <c r="N3" s="26"/>
      <c r="O3" s="26"/>
    </row>
    <row r="4" ht="15" customHeight="1" spans="1:15">
      <c r="A4" s="146" t="str">
        <f>"单位名称："&amp;"临沧市民族宗教事务委员会"</f>
        <v>单位名称：临沧市民族宗教事务委员会</v>
      </c>
      <c r="B4" s="196"/>
      <c r="C4" s="166"/>
      <c r="D4" s="167"/>
      <c r="E4" s="166"/>
      <c r="F4" s="166"/>
      <c r="G4" s="166"/>
      <c r="H4" s="167"/>
      <c r="I4" s="166"/>
      <c r="J4" s="167"/>
      <c r="K4" s="166"/>
      <c r="L4" s="166"/>
      <c r="M4" s="203"/>
      <c r="N4" s="203"/>
      <c r="O4" s="119" t="s">
        <v>2</v>
      </c>
    </row>
    <row r="5" ht="18.75" customHeight="1" spans="1:15">
      <c r="A5" s="9" t="s">
        <v>75</v>
      </c>
      <c r="B5" s="9" t="s">
        <v>76</v>
      </c>
      <c r="C5" s="9" t="s">
        <v>57</v>
      </c>
      <c r="D5" s="11" t="s">
        <v>60</v>
      </c>
      <c r="E5" s="90" t="s">
        <v>77</v>
      </c>
      <c r="F5" s="156" t="s">
        <v>78</v>
      </c>
      <c r="G5" s="9" t="s">
        <v>61</v>
      </c>
      <c r="H5" s="9" t="s">
        <v>62</v>
      </c>
      <c r="I5" s="9" t="s">
        <v>79</v>
      </c>
      <c r="J5" s="11" t="s">
        <v>80</v>
      </c>
      <c r="K5" s="12"/>
      <c r="L5" s="12"/>
      <c r="M5" s="12"/>
      <c r="N5" s="12"/>
      <c r="O5" s="13"/>
    </row>
    <row r="6" ht="36" customHeight="1" spans="1:15">
      <c r="A6" s="17"/>
      <c r="B6" s="17"/>
      <c r="C6" s="17"/>
      <c r="D6" s="170" t="s">
        <v>59</v>
      </c>
      <c r="E6" s="109" t="s">
        <v>77</v>
      </c>
      <c r="F6" s="109" t="s">
        <v>78</v>
      </c>
      <c r="G6" s="17"/>
      <c r="H6" s="17"/>
      <c r="I6" s="17"/>
      <c r="J6" s="170" t="s">
        <v>59</v>
      </c>
      <c r="K6" s="46" t="s">
        <v>81</v>
      </c>
      <c r="L6" s="46" t="s">
        <v>82</v>
      </c>
      <c r="M6" s="46" t="s">
        <v>83</v>
      </c>
      <c r="N6" s="46" t="s">
        <v>84</v>
      </c>
      <c r="O6" s="46" t="s">
        <v>85</v>
      </c>
    </row>
    <row r="7" ht="16.5" customHeight="1" spans="1:15">
      <c r="A7" s="197">
        <v>1</v>
      </c>
      <c r="B7" s="197">
        <v>2</v>
      </c>
      <c r="C7" s="170">
        <v>3</v>
      </c>
      <c r="D7" s="170">
        <v>4</v>
      </c>
      <c r="E7" s="170">
        <v>5</v>
      </c>
      <c r="F7" s="170">
        <v>6</v>
      </c>
      <c r="G7" s="170">
        <v>7</v>
      </c>
      <c r="H7" s="170">
        <v>8</v>
      </c>
      <c r="I7" s="170">
        <v>9</v>
      </c>
      <c r="J7" s="170">
        <v>10</v>
      </c>
      <c r="K7" s="170">
        <v>11</v>
      </c>
      <c r="L7" s="170">
        <v>12</v>
      </c>
      <c r="M7" s="170">
        <v>13</v>
      </c>
      <c r="N7" s="170">
        <v>14</v>
      </c>
      <c r="O7" s="170">
        <v>15</v>
      </c>
    </row>
    <row r="8" ht="20.25" customHeight="1" spans="1:15">
      <c r="A8" s="194" t="s">
        <v>86</v>
      </c>
      <c r="B8" s="194" t="s">
        <v>87</v>
      </c>
      <c r="C8" s="23">
        <v>15793386.74</v>
      </c>
      <c r="D8" s="23">
        <v>15793386.74</v>
      </c>
      <c r="E8" s="23">
        <v>2653386.74</v>
      </c>
      <c r="F8" s="23">
        <v>13140000</v>
      </c>
      <c r="G8" s="23"/>
      <c r="H8" s="23"/>
      <c r="I8" s="23"/>
      <c r="J8" s="23"/>
      <c r="K8" s="23"/>
      <c r="L8" s="23"/>
      <c r="M8" s="23"/>
      <c r="N8" s="23"/>
      <c r="O8" s="23"/>
    </row>
    <row r="9" ht="17.25" customHeight="1" spans="1:15">
      <c r="A9" s="239" t="s">
        <v>88</v>
      </c>
      <c r="B9" s="239" t="s">
        <v>89</v>
      </c>
      <c r="C9" s="23">
        <v>14653386.74</v>
      </c>
      <c r="D9" s="23">
        <v>14653386.74</v>
      </c>
      <c r="E9" s="23">
        <v>2653386.74</v>
      </c>
      <c r="F9" s="23">
        <v>12000000</v>
      </c>
      <c r="G9" s="23"/>
      <c r="H9" s="23"/>
      <c r="I9" s="23"/>
      <c r="J9" s="23"/>
      <c r="K9" s="23"/>
      <c r="L9" s="23"/>
      <c r="M9" s="23"/>
      <c r="N9" s="23"/>
      <c r="O9" s="23"/>
    </row>
    <row r="10" customHeight="1" spans="1:15">
      <c r="A10" s="240" t="s">
        <v>90</v>
      </c>
      <c r="B10" s="241" t="s">
        <v>91</v>
      </c>
      <c r="C10" s="23">
        <v>2047365.52</v>
      </c>
      <c r="D10" s="23">
        <v>2047365.52</v>
      </c>
      <c r="E10" s="23">
        <v>2047365.52</v>
      </c>
      <c r="F10" s="23"/>
      <c r="G10" s="23"/>
      <c r="H10" s="23"/>
      <c r="I10" s="23"/>
      <c r="J10" s="23"/>
      <c r="K10" s="23"/>
      <c r="L10" s="23"/>
      <c r="M10" s="23"/>
      <c r="N10" s="23"/>
      <c r="O10" s="23"/>
    </row>
    <row r="11" customHeight="1" spans="1:15">
      <c r="A11" s="240" t="s">
        <v>92</v>
      </c>
      <c r="B11" s="241" t="s">
        <v>93</v>
      </c>
      <c r="C11" s="23">
        <v>2000000</v>
      </c>
      <c r="D11" s="23">
        <v>2000000</v>
      </c>
      <c r="E11" s="23"/>
      <c r="F11" s="23">
        <v>2000000</v>
      </c>
      <c r="G11" s="23"/>
      <c r="H11" s="23"/>
      <c r="I11" s="23"/>
      <c r="J11" s="23"/>
      <c r="K11" s="23"/>
      <c r="L11" s="23"/>
      <c r="M11" s="23"/>
      <c r="N11" s="23"/>
      <c r="O11" s="23"/>
    </row>
    <row r="12" customHeight="1" spans="1:15">
      <c r="A12" s="240" t="s">
        <v>94</v>
      </c>
      <c r="B12" s="241" t="s">
        <v>95</v>
      </c>
      <c r="C12" s="23">
        <v>606021.22</v>
      </c>
      <c r="D12" s="23">
        <v>606021.22</v>
      </c>
      <c r="E12" s="23">
        <v>606021.22</v>
      </c>
      <c r="F12" s="23"/>
      <c r="G12" s="23"/>
      <c r="H12" s="23"/>
      <c r="I12" s="23"/>
      <c r="J12" s="23"/>
      <c r="K12" s="23"/>
      <c r="L12" s="23"/>
      <c r="M12" s="23"/>
      <c r="N12" s="23"/>
      <c r="O12" s="23"/>
    </row>
    <row r="13" customHeight="1" spans="1:15">
      <c r="A13" s="240" t="s">
        <v>96</v>
      </c>
      <c r="B13" s="241" t="s">
        <v>97</v>
      </c>
      <c r="C13" s="23">
        <v>10000000</v>
      </c>
      <c r="D13" s="23">
        <v>10000000</v>
      </c>
      <c r="E13" s="23"/>
      <c r="F13" s="23">
        <v>10000000</v>
      </c>
      <c r="G13" s="23"/>
      <c r="H13" s="23"/>
      <c r="I13" s="23"/>
      <c r="J13" s="23"/>
      <c r="K13" s="23"/>
      <c r="L13" s="23"/>
      <c r="M13" s="23"/>
      <c r="N13" s="23"/>
      <c r="O13" s="23"/>
    </row>
    <row r="14" customHeight="1" spans="1:15">
      <c r="A14" s="239" t="s">
        <v>98</v>
      </c>
      <c r="B14" s="239" t="s">
        <v>99</v>
      </c>
      <c r="C14" s="23">
        <v>1140000</v>
      </c>
      <c r="D14" s="23">
        <v>1140000</v>
      </c>
      <c r="E14" s="23"/>
      <c r="F14" s="23">
        <v>1140000</v>
      </c>
      <c r="G14" s="23"/>
      <c r="H14" s="23"/>
      <c r="I14" s="23"/>
      <c r="J14" s="23"/>
      <c r="K14" s="23"/>
      <c r="L14" s="23"/>
      <c r="M14" s="23"/>
      <c r="N14" s="23"/>
      <c r="O14" s="23"/>
    </row>
    <row r="15" customHeight="1" spans="1:15">
      <c r="A15" s="240" t="s">
        <v>100</v>
      </c>
      <c r="B15" s="241" t="s">
        <v>101</v>
      </c>
      <c r="C15" s="23">
        <v>1140000</v>
      </c>
      <c r="D15" s="23">
        <v>1140000</v>
      </c>
      <c r="E15" s="23"/>
      <c r="F15" s="23">
        <v>1140000</v>
      </c>
      <c r="G15" s="23"/>
      <c r="H15" s="23"/>
      <c r="I15" s="23"/>
      <c r="J15" s="23"/>
      <c r="K15" s="23"/>
      <c r="L15" s="23"/>
      <c r="M15" s="23"/>
      <c r="N15" s="23"/>
      <c r="O15" s="23"/>
    </row>
    <row r="16" customHeight="1" spans="1:15">
      <c r="A16" s="194" t="s">
        <v>102</v>
      </c>
      <c r="B16" s="194" t="s">
        <v>103</v>
      </c>
      <c r="C16" s="23">
        <v>620266.28</v>
      </c>
      <c r="D16" s="23">
        <v>620266.28</v>
      </c>
      <c r="E16" s="23">
        <v>620266.28</v>
      </c>
      <c r="F16" s="23"/>
      <c r="G16" s="23"/>
      <c r="H16" s="23"/>
      <c r="I16" s="23"/>
      <c r="J16" s="23"/>
      <c r="K16" s="23"/>
      <c r="L16" s="23"/>
      <c r="M16" s="23"/>
      <c r="N16" s="23"/>
      <c r="O16" s="23"/>
    </row>
    <row r="17" customHeight="1" spans="1:15">
      <c r="A17" s="239" t="s">
        <v>104</v>
      </c>
      <c r="B17" s="239" t="s">
        <v>105</v>
      </c>
      <c r="C17" s="23">
        <v>608316.28</v>
      </c>
      <c r="D17" s="23">
        <v>608316.28</v>
      </c>
      <c r="E17" s="23">
        <v>608316.28</v>
      </c>
      <c r="F17" s="23"/>
      <c r="G17" s="23"/>
      <c r="H17" s="23"/>
      <c r="I17" s="23"/>
      <c r="J17" s="23"/>
      <c r="K17" s="23"/>
      <c r="L17" s="23"/>
      <c r="M17" s="23"/>
      <c r="N17" s="23"/>
      <c r="O17" s="23"/>
    </row>
    <row r="18" customHeight="1" spans="1:15">
      <c r="A18" s="240" t="s">
        <v>106</v>
      </c>
      <c r="B18" s="241" t="s">
        <v>107</v>
      </c>
      <c r="C18" s="23">
        <v>269815.8</v>
      </c>
      <c r="D18" s="23">
        <v>269815.8</v>
      </c>
      <c r="E18" s="23">
        <v>269815.8</v>
      </c>
      <c r="F18" s="23"/>
      <c r="G18" s="23"/>
      <c r="H18" s="23"/>
      <c r="I18" s="23"/>
      <c r="J18" s="23"/>
      <c r="K18" s="23"/>
      <c r="L18" s="23"/>
      <c r="M18" s="23"/>
      <c r="N18" s="23"/>
      <c r="O18" s="23"/>
    </row>
    <row r="19" customHeight="1" spans="1:15">
      <c r="A19" s="240" t="s">
        <v>108</v>
      </c>
      <c r="B19" s="241" t="s">
        <v>109</v>
      </c>
      <c r="C19" s="23">
        <v>338500.48</v>
      </c>
      <c r="D19" s="23">
        <v>338500.48</v>
      </c>
      <c r="E19" s="23">
        <v>338500.48</v>
      </c>
      <c r="F19" s="23"/>
      <c r="G19" s="23"/>
      <c r="H19" s="23"/>
      <c r="I19" s="23"/>
      <c r="J19" s="23"/>
      <c r="K19" s="23"/>
      <c r="L19" s="23"/>
      <c r="M19" s="23"/>
      <c r="N19" s="23"/>
      <c r="O19" s="23"/>
    </row>
    <row r="20" customHeight="1" spans="1:15">
      <c r="A20" s="240" t="s">
        <v>110</v>
      </c>
      <c r="B20" s="241" t="s">
        <v>111</v>
      </c>
      <c r="C20" s="23"/>
      <c r="D20" s="23"/>
      <c r="E20" s="23"/>
      <c r="F20" s="23"/>
      <c r="G20" s="23"/>
      <c r="H20" s="23"/>
      <c r="I20" s="23"/>
      <c r="J20" s="23"/>
      <c r="K20" s="23"/>
      <c r="L20" s="23"/>
      <c r="M20" s="23"/>
      <c r="N20" s="23"/>
      <c r="O20" s="23"/>
    </row>
    <row r="21" customHeight="1" spans="1:15">
      <c r="A21" s="239" t="s">
        <v>112</v>
      </c>
      <c r="B21" s="239" t="s">
        <v>113</v>
      </c>
      <c r="C21" s="23">
        <v>11950</v>
      </c>
      <c r="D21" s="23">
        <v>11950</v>
      </c>
      <c r="E21" s="23">
        <v>11950</v>
      </c>
      <c r="F21" s="23"/>
      <c r="G21" s="23"/>
      <c r="H21" s="23"/>
      <c r="I21" s="23"/>
      <c r="J21" s="23"/>
      <c r="K21" s="23"/>
      <c r="L21" s="23"/>
      <c r="M21" s="23"/>
      <c r="N21" s="23"/>
      <c r="O21" s="23"/>
    </row>
    <row r="22" customHeight="1" spans="1:15">
      <c r="A22" s="240" t="s">
        <v>114</v>
      </c>
      <c r="B22" s="241" t="s">
        <v>115</v>
      </c>
      <c r="C22" s="23">
        <v>11950</v>
      </c>
      <c r="D22" s="23">
        <v>11950</v>
      </c>
      <c r="E22" s="23">
        <v>11950</v>
      </c>
      <c r="F22" s="23"/>
      <c r="G22" s="23"/>
      <c r="H22" s="23"/>
      <c r="I22" s="23"/>
      <c r="J22" s="23"/>
      <c r="K22" s="23"/>
      <c r="L22" s="23"/>
      <c r="M22" s="23"/>
      <c r="N22" s="23"/>
      <c r="O22" s="23"/>
    </row>
    <row r="23" customHeight="1" spans="1:15">
      <c r="A23" s="194" t="s">
        <v>116</v>
      </c>
      <c r="B23" s="194" t="s">
        <v>117</v>
      </c>
      <c r="C23" s="23">
        <v>249853.68</v>
      </c>
      <c r="D23" s="23">
        <v>249853.68</v>
      </c>
      <c r="E23" s="23">
        <v>249853.68</v>
      </c>
      <c r="F23" s="23"/>
      <c r="G23" s="23"/>
      <c r="H23" s="23"/>
      <c r="I23" s="23"/>
      <c r="J23" s="23"/>
      <c r="K23" s="23"/>
      <c r="L23" s="23"/>
      <c r="M23" s="23"/>
      <c r="N23" s="23"/>
      <c r="O23" s="23"/>
    </row>
    <row r="24" customHeight="1" spans="1:15">
      <c r="A24" s="239" t="s">
        <v>118</v>
      </c>
      <c r="B24" s="239" t="s">
        <v>119</v>
      </c>
      <c r="C24" s="23">
        <v>249853.68</v>
      </c>
      <c r="D24" s="23">
        <v>249853.68</v>
      </c>
      <c r="E24" s="23">
        <v>249853.68</v>
      </c>
      <c r="F24" s="23"/>
      <c r="G24" s="23"/>
      <c r="H24" s="23"/>
      <c r="I24" s="23"/>
      <c r="J24" s="23"/>
      <c r="K24" s="23"/>
      <c r="L24" s="23"/>
      <c r="M24" s="23"/>
      <c r="N24" s="23"/>
      <c r="O24" s="23"/>
    </row>
    <row r="25" customHeight="1" spans="1:15">
      <c r="A25" s="240" t="s">
        <v>120</v>
      </c>
      <c r="B25" s="241" t="s">
        <v>121</v>
      </c>
      <c r="C25" s="23">
        <v>116149.89</v>
      </c>
      <c r="D25" s="23">
        <v>116149.89</v>
      </c>
      <c r="E25" s="23">
        <v>116149.89</v>
      </c>
      <c r="F25" s="23"/>
      <c r="G25" s="23"/>
      <c r="H25" s="23"/>
      <c r="I25" s="23"/>
      <c r="J25" s="23"/>
      <c r="K25" s="23"/>
      <c r="L25" s="23"/>
      <c r="M25" s="23"/>
      <c r="N25" s="23"/>
      <c r="O25" s="23"/>
    </row>
    <row r="26" customHeight="1" spans="1:15">
      <c r="A26" s="240" t="s">
        <v>122</v>
      </c>
      <c r="B26" s="241" t="s">
        <v>123</v>
      </c>
      <c r="C26" s="23">
        <v>34059.69</v>
      </c>
      <c r="D26" s="23">
        <v>34059.69</v>
      </c>
      <c r="E26" s="23">
        <v>34059.69</v>
      </c>
      <c r="F26" s="23"/>
      <c r="G26" s="23"/>
      <c r="H26" s="23"/>
      <c r="I26" s="23"/>
      <c r="J26" s="23"/>
      <c r="K26" s="23"/>
      <c r="L26" s="23"/>
      <c r="M26" s="23"/>
      <c r="N26" s="23"/>
      <c r="O26" s="23"/>
    </row>
    <row r="27" customHeight="1" spans="1:15">
      <c r="A27" s="240" t="s">
        <v>124</v>
      </c>
      <c r="B27" s="241" t="s">
        <v>125</v>
      </c>
      <c r="C27" s="23">
        <v>87228.84</v>
      </c>
      <c r="D27" s="23">
        <v>87228.84</v>
      </c>
      <c r="E27" s="23">
        <v>87228.84</v>
      </c>
      <c r="F27" s="23"/>
      <c r="G27" s="23"/>
      <c r="H27" s="23"/>
      <c r="I27" s="23"/>
      <c r="J27" s="23"/>
      <c r="K27" s="23"/>
      <c r="L27" s="23"/>
      <c r="M27" s="23"/>
      <c r="N27" s="23"/>
      <c r="O27" s="23"/>
    </row>
    <row r="28" customHeight="1" spans="1:15">
      <c r="A28" s="240" t="s">
        <v>126</v>
      </c>
      <c r="B28" s="241" t="s">
        <v>127</v>
      </c>
      <c r="C28" s="23">
        <v>12415.26</v>
      </c>
      <c r="D28" s="23">
        <v>12415.26</v>
      </c>
      <c r="E28" s="23">
        <v>12415.26</v>
      </c>
      <c r="F28" s="23"/>
      <c r="G28" s="23"/>
      <c r="H28" s="23"/>
      <c r="I28" s="23"/>
      <c r="J28" s="23"/>
      <c r="K28" s="23"/>
      <c r="L28" s="23"/>
      <c r="M28" s="23"/>
      <c r="N28" s="23"/>
      <c r="O28" s="23"/>
    </row>
    <row r="29" customHeight="1" spans="1:15">
      <c r="A29" s="194" t="s">
        <v>128</v>
      </c>
      <c r="B29" s="194" t="s">
        <v>129</v>
      </c>
      <c r="C29" s="23">
        <v>288317.04</v>
      </c>
      <c r="D29" s="23">
        <v>288317.04</v>
      </c>
      <c r="E29" s="23">
        <v>288317.04</v>
      </c>
      <c r="F29" s="23"/>
      <c r="G29" s="23"/>
      <c r="H29" s="23"/>
      <c r="I29" s="23"/>
      <c r="J29" s="23"/>
      <c r="K29" s="23"/>
      <c r="L29" s="23"/>
      <c r="M29" s="23"/>
      <c r="N29" s="23"/>
      <c r="O29" s="23"/>
    </row>
    <row r="30" customHeight="1" spans="1:15">
      <c r="A30" s="239" t="s">
        <v>130</v>
      </c>
      <c r="B30" s="239" t="s">
        <v>131</v>
      </c>
      <c r="C30" s="23">
        <v>288317.04</v>
      </c>
      <c r="D30" s="23">
        <v>288317.04</v>
      </c>
      <c r="E30" s="23">
        <v>288317.04</v>
      </c>
      <c r="F30" s="23"/>
      <c r="G30" s="23"/>
      <c r="H30" s="23"/>
      <c r="I30" s="23"/>
      <c r="J30" s="23"/>
      <c r="K30" s="23"/>
      <c r="L30" s="23"/>
      <c r="M30" s="23"/>
      <c r="N30" s="23"/>
      <c r="O30" s="23"/>
    </row>
    <row r="31" customHeight="1" spans="1:15">
      <c r="A31" s="240" t="s">
        <v>132</v>
      </c>
      <c r="B31" s="241" t="s">
        <v>133</v>
      </c>
      <c r="C31" s="23">
        <v>288317.04</v>
      </c>
      <c r="D31" s="23">
        <v>288317.04</v>
      </c>
      <c r="E31" s="23">
        <v>288317.04</v>
      </c>
      <c r="F31" s="23"/>
      <c r="G31" s="23"/>
      <c r="H31" s="23"/>
      <c r="I31" s="23"/>
      <c r="J31" s="23"/>
      <c r="K31" s="23"/>
      <c r="L31" s="23"/>
      <c r="M31" s="23"/>
      <c r="N31" s="23"/>
      <c r="O31" s="23"/>
    </row>
    <row r="32" customHeight="1" spans="1:15">
      <c r="A32" s="201" t="s">
        <v>134</v>
      </c>
      <c r="B32" s="202" t="s">
        <v>134</v>
      </c>
      <c r="C32" s="23">
        <v>16951823.74</v>
      </c>
      <c r="D32" s="23">
        <v>16951823.74</v>
      </c>
      <c r="E32" s="23">
        <v>3811823.74</v>
      </c>
      <c r="F32" s="23">
        <v>13140000</v>
      </c>
      <c r="G32" s="23"/>
      <c r="H32" s="23"/>
      <c r="I32" s="23"/>
      <c r="J32" s="23"/>
      <c r="K32" s="23"/>
      <c r="L32" s="23"/>
      <c r="M32" s="23"/>
      <c r="N32" s="23"/>
      <c r="O32" s="23"/>
    </row>
  </sheetData>
  <mergeCells count="11">
    <mergeCell ref="A3:O3"/>
    <mergeCell ref="A4:L4"/>
    <mergeCell ref="D5:F5"/>
    <mergeCell ref="J5:O5"/>
    <mergeCell ref="A32:B32"/>
    <mergeCell ref="A5:A6"/>
    <mergeCell ref="B5:B6"/>
    <mergeCell ref="C5:C6"/>
    <mergeCell ref="G5:G6"/>
    <mergeCell ref="H5:H6"/>
    <mergeCell ref="I5:I6"/>
  </mergeCells>
  <pageMargins left="0.751388888888889" right="0.751388888888889" top="1" bottom="1" header="0.5" footer="0.5"/>
  <pageSetup paperSize="9" scale="87"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5"/>
  <sheetViews>
    <sheetView showZeros="0" view="pageBreakPreview" zoomScaleNormal="100" workbookViewId="0">
      <pane ySplit="1" topLeftCell="A2" activePane="bottomLeft" state="frozen"/>
      <selection/>
      <selection pane="bottomLeft" activeCell="B26" sqref="B26"/>
    </sheetView>
  </sheetViews>
  <sheetFormatPr defaultColWidth="9.14166666666667" defaultRowHeight="14.25" customHeight="1" outlineLevelCol="3"/>
  <cols>
    <col min="1" max="1" width="29.875" customWidth="1"/>
    <col min="2" max="2" width="26.625" customWidth="1"/>
    <col min="3" max="3" width="35.25" customWidth="1"/>
    <col min="4" max="4" width="26.625" customWidth="1"/>
  </cols>
  <sheetData>
    <row r="1" customHeight="1" spans="4:4">
      <c r="D1" s="118" t="s">
        <v>135</v>
      </c>
    </row>
    <row r="2" ht="24" customHeight="1" spans="1:4">
      <c r="A2" s="52" t="s">
        <v>136</v>
      </c>
      <c r="B2" s="186"/>
      <c r="C2" s="186"/>
      <c r="D2" s="186"/>
    </row>
    <row r="3" ht="17.25" customHeight="1" spans="1:4">
      <c r="A3" s="5" t="str">
        <f>"单位名称："&amp;"临沧市民族宗教事务委员会"</f>
        <v>单位名称：临沧市民族宗教事务委员会</v>
      </c>
      <c r="B3" s="187"/>
      <c r="C3" s="187"/>
      <c r="D3" s="119" t="s">
        <v>2</v>
      </c>
    </row>
    <row r="4" ht="16" customHeight="1" spans="1:4">
      <c r="A4" s="11" t="s">
        <v>3</v>
      </c>
      <c r="B4" s="13"/>
      <c r="C4" s="11" t="s">
        <v>4</v>
      </c>
      <c r="D4" s="13"/>
    </row>
    <row r="5" ht="16" customHeight="1" spans="1:4">
      <c r="A5" s="27" t="s">
        <v>5</v>
      </c>
      <c r="B5" s="122" t="str">
        <f>"2025"&amp;"年预算数"</f>
        <v>2025年预算数</v>
      </c>
      <c r="C5" s="27" t="s">
        <v>137</v>
      </c>
      <c r="D5" s="122" t="str">
        <f>"2025"&amp;"年预算数"</f>
        <v>2025年预算数</v>
      </c>
    </row>
    <row r="6" ht="16" customHeight="1" spans="1:4">
      <c r="A6" s="29"/>
      <c r="B6" s="17"/>
      <c r="C6" s="29"/>
      <c r="D6" s="17"/>
    </row>
    <row r="7" ht="16" customHeight="1" spans="1:4">
      <c r="A7" s="188" t="s">
        <v>138</v>
      </c>
      <c r="B7" s="23">
        <v>16951823.74</v>
      </c>
      <c r="C7" s="189" t="s">
        <v>139</v>
      </c>
      <c r="D7" s="23">
        <v>16951823.74</v>
      </c>
    </row>
    <row r="8" ht="16" customHeight="1" spans="1:4">
      <c r="A8" s="190" t="s">
        <v>140</v>
      </c>
      <c r="B8" s="23">
        <v>16951823.74</v>
      </c>
      <c r="C8" s="189" t="s">
        <v>141</v>
      </c>
      <c r="D8" s="23">
        <v>15793386.74</v>
      </c>
    </row>
    <row r="9" ht="16" customHeight="1" spans="1:4">
      <c r="A9" s="190" t="s">
        <v>142</v>
      </c>
      <c r="B9" s="23"/>
      <c r="C9" s="189" t="s">
        <v>143</v>
      </c>
      <c r="D9" s="23"/>
    </row>
    <row r="10" ht="16" customHeight="1" spans="1:4">
      <c r="A10" s="190" t="s">
        <v>144</v>
      </c>
      <c r="B10" s="23"/>
      <c r="C10" s="189" t="s">
        <v>145</v>
      </c>
      <c r="D10" s="23"/>
    </row>
    <row r="11" ht="16" customHeight="1" spans="1:4">
      <c r="A11" s="190" t="s">
        <v>146</v>
      </c>
      <c r="B11" s="23"/>
      <c r="C11" s="189" t="s">
        <v>147</v>
      </c>
      <c r="D11" s="23"/>
    </row>
    <row r="12" ht="16" customHeight="1" spans="1:4">
      <c r="A12" s="190" t="s">
        <v>140</v>
      </c>
      <c r="B12" s="23"/>
      <c r="C12" s="189" t="s">
        <v>148</v>
      </c>
      <c r="D12" s="23"/>
    </row>
    <row r="13" ht="16" customHeight="1" spans="1:4">
      <c r="A13" s="190" t="s">
        <v>142</v>
      </c>
      <c r="B13" s="23"/>
      <c r="C13" s="189" t="s">
        <v>149</v>
      </c>
      <c r="D13" s="23"/>
    </row>
    <row r="14" ht="16" customHeight="1" spans="1:4">
      <c r="A14" s="190" t="s">
        <v>144</v>
      </c>
      <c r="B14" s="23"/>
      <c r="C14" s="189" t="s">
        <v>150</v>
      </c>
      <c r="D14" s="23"/>
    </row>
    <row r="15" ht="16" customHeight="1" spans="1:4">
      <c r="A15" s="191"/>
      <c r="B15" s="23"/>
      <c r="C15" s="21" t="s">
        <v>151</v>
      </c>
      <c r="D15" s="23">
        <v>620266.28</v>
      </c>
    </row>
    <row r="16" ht="16" customHeight="1" spans="1:4">
      <c r="A16" s="192"/>
      <c r="B16" s="23"/>
      <c r="C16" s="21" t="s">
        <v>152</v>
      </c>
      <c r="D16" s="23">
        <v>249853.68</v>
      </c>
    </row>
    <row r="17" customHeight="1" spans="1:4">
      <c r="A17" s="193"/>
      <c r="B17" s="23"/>
      <c r="C17" s="21" t="s">
        <v>153</v>
      </c>
      <c r="D17" s="23"/>
    </row>
    <row r="18" customHeight="1" spans="1:4">
      <c r="A18" s="193"/>
      <c r="B18" s="23"/>
      <c r="C18" s="21" t="s">
        <v>154</v>
      </c>
      <c r="D18" s="23"/>
    </row>
    <row r="19" customHeight="1" spans="1:4">
      <c r="A19" s="193"/>
      <c r="B19" s="23"/>
      <c r="C19" s="21" t="s">
        <v>155</v>
      </c>
      <c r="D19" s="23"/>
    </row>
    <row r="20" customHeight="1" spans="1:4">
      <c r="A20" s="193"/>
      <c r="B20" s="23"/>
      <c r="C20" s="21" t="s">
        <v>156</v>
      </c>
      <c r="D20" s="23"/>
    </row>
    <row r="21" customHeight="1" spans="1:4">
      <c r="A21" s="193"/>
      <c r="B21" s="23"/>
      <c r="C21" s="21" t="s">
        <v>157</v>
      </c>
      <c r="D21" s="23"/>
    </row>
    <row r="22" customHeight="1" spans="1:4">
      <c r="A22" s="193"/>
      <c r="B22" s="23"/>
      <c r="C22" s="21" t="s">
        <v>158</v>
      </c>
      <c r="D22" s="23"/>
    </row>
    <row r="23" customHeight="1" spans="1:4">
      <c r="A23" s="193"/>
      <c r="B23" s="23"/>
      <c r="C23" s="21" t="s">
        <v>159</v>
      </c>
      <c r="D23" s="23"/>
    </row>
    <row r="24" customHeight="1" spans="1:4">
      <c r="A24" s="193"/>
      <c r="B24" s="23"/>
      <c r="C24" s="21" t="s">
        <v>160</v>
      </c>
      <c r="D24" s="23"/>
    </row>
    <row r="25" customHeight="1" spans="1:4">
      <c r="A25" s="193"/>
      <c r="B25" s="23"/>
      <c r="C25" s="21" t="s">
        <v>161</v>
      </c>
      <c r="D25" s="23"/>
    </row>
    <row r="26" customHeight="1" spans="1:4">
      <c r="A26" s="193"/>
      <c r="B26" s="23"/>
      <c r="C26" s="21" t="s">
        <v>162</v>
      </c>
      <c r="D26" s="23">
        <v>288317.04</v>
      </c>
    </row>
    <row r="27" customHeight="1" spans="1:4">
      <c r="A27" s="191"/>
      <c r="B27" s="23"/>
      <c r="C27" s="21" t="s">
        <v>163</v>
      </c>
      <c r="D27" s="23"/>
    </row>
    <row r="28" customHeight="1" spans="1:4">
      <c r="A28" s="192"/>
      <c r="B28" s="23"/>
      <c r="C28" s="21" t="s">
        <v>164</v>
      </c>
      <c r="D28" s="23"/>
    </row>
    <row r="29" customHeight="1" spans="1:4">
      <c r="A29" s="193"/>
      <c r="B29" s="23"/>
      <c r="C29" s="21" t="s">
        <v>165</v>
      </c>
      <c r="D29" s="23"/>
    </row>
    <row r="30" customHeight="1" spans="1:4">
      <c r="A30" s="193"/>
      <c r="B30" s="23"/>
      <c r="C30" s="21" t="s">
        <v>166</v>
      </c>
      <c r="D30" s="23"/>
    </row>
    <row r="31" customHeight="1" spans="1:4">
      <c r="A31" s="193"/>
      <c r="B31" s="23"/>
      <c r="C31" s="21" t="s">
        <v>167</v>
      </c>
      <c r="D31" s="23"/>
    </row>
    <row r="32" customHeight="1" spans="1:4">
      <c r="A32" s="193"/>
      <c r="B32" s="23"/>
      <c r="C32" s="21" t="s">
        <v>168</v>
      </c>
      <c r="D32" s="23"/>
    </row>
    <row r="33" customHeight="1" spans="1:4">
      <c r="A33" s="193"/>
      <c r="B33" s="23"/>
      <c r="C33" s="21" t="s">
        <v>169</v>
      </c>
      <c r="D33" s="23"/>
    </row>
    <row r="34" customHeight="1" spans="1:4">
      <c r="A34" s="191"/>
      <c r="B34" s="23"/>
      <c r="C34" s="194" t="s">
        <v>170</v>
      </c>
      <c r="D34" s="23"/>
    </row>
    <row r="35" customHeight="1" spans="1:4">
      <c r="A35" s="192" t="s">
        <v>171</v>
      </c>
      <c r="B35" s="195">
        <v>16951823.74</v>
      </c>
      <c r="C35" s="191" t="s">
        <v>52</v>
      </c>
      <c r="D35" s="195">
        <v>16951823.74</v>
      </c>
    </row>
  </sheetData>
  <mergeCells count="8">
    <mergeCell ref="A2:D2"/>
    <mergeCell ref="A3:B3"/>
    <mergeCell ref="A4:B4"/>
    <mergeCell ref="C4:D4"/>
    <mergeCell ref="A5:A6"/>
    <mergeCell ref="B5:B6"/>
    <mergeCell ref="C5:C6"/>
    <mergeCell ref="D5:D6"/>
  </mergeCells>
  <pageMargins left="1.14166666666667" right="0.751388888888889" top="0.786805555555556" bottom="1" header="0.5" footer="0.5"/>
  <pageSetup paperSize="9" scale="85"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1"/>
  <sheetViews>
    <sheetView showZeros="0" view="pageBreakPreview" zoomScaleNormal="100" workbookViewId="0">
      <pane ySplit="1" topLeftCell="A2" activePane="bottomLeft" state="frozen"/>
      <selection/>
      <selection pane="bottomLeft" activeCell="G23" sqref="G23"/>
    </sheetView>
  </sheetViews>
  <sheetFormatPr defaultColWidth="9.14166666666667" defaultRowHeight="14.25" customHeight="1" outlineLevelCol="6"/>
  <cols>
    <col min="1" max="1" width="20.1416666666667" customWidth="1"/>
    <col min="2" max="2" width="37.3166666666667" customWidth="1"/>
    <col min="3" max="3" width="24.275" customWidth="1"/>
    <col min="4" max="6" width="25.025" customWidth="1"/>
    <col min="7" max="7" width="24.275" customWidth="1"/>
  </cols>
  <sheetData>
    <row r="1" customHeight="1" spans="1:7">
      <c r="A1" s="1"/>
      <c r="B1" s="1"/>
      <c r="C1" s="1"/>
      <c r="D1" s="1"/>
      <c r="E1" s="1"/>
      <c r="F1" s="1"/>
      <c r="G1" s="1"/>
    </row>
    <row r="2" ht="12" customHeight="1" spans="4:7">
      <c r="D2" s="143"/>
      <c r="F2" s="66"/>
      <c r="G2" s="66" t="s">
        <v>172</v>
      </c>
    </row>
    <row r="3" ht="39" customHeight="1" spans="1:7">
      <c r="A3" s="4" t="s">
        <v>173</v>
      </c>
      <c r="B3" s="4"/>
      <c r="C3" s="4"/>
      <c r="D3" s="4"/>
      <c r="E3" s="4"/>
      <c r="F3" s="4"/>
      <c r="G3" s="4"/>
    </row>
    <row r="4" ht="18" customHeight="1" spans="1:7">
      <c r="A4" s="5" t="str">
        <f>"单位名称："&amp;"临沧市民族宗教事务委员会"</f>
        <v>单位名称：临沧市民族宗教事务委员会</v>
      </c>
      <c r="B4" s="176"/>
      <c r="C4" s="55"/>
      <c r="D4" s="55"/>
      <c r="E4" s="55"/>
      <c r="F4" s="177"/>
      <c r="G4" s="119" t="s">
        <v>2</v>
      </c>
    </row>
    <row r="5" ht="20.25" customHeight="1" spans="1:7">
      <c r="A5" s="178" t="s">
        <v>174</v>
      </c>
      <c r="B5" s="179"/>
      <c r="C5" s="122" t="s">
        <v>57</v>
      </c>
      <c r="D5" s="180" t="s">
        <v>77</v>
      </c>
      <c r="E5" s="12"/>
      <c r="F5" s="13"/>
      <c r="G5" s="141" t="s">
        <v>78</v>
      </c>
    </row>
    <row r="6" ht="20.25" customHeight="1" spans="1:7">
      <c r="A6" s="181" t="s">
        <v>75</v>
      </c>
      <c r="B6" s="181" t="s">
        <v>76</v>
      </c>
      <c r="C6" s="29"/>
      <c r="D6" s="170" t="s">
        <v>59</v>
      </c>
      <c r="E6" s="170" t="s">
        <v>175</v>
      </c>
      <c r="F6" s="170" t="s">
        <v>176</v>
      </c>
      <c r="G6" s="128"/>
    </row>
    <row r="7" ht="13.5" customHeight="1" spans="1:7">
      <c r="A7" s="182" t="s">
        <v>177</v>
      </c>
      <c r="B7" s="182" t="s">
        <v>178</v>
      </c>
      <c r="C7" s="182" t="s">
        <v>179</v>
      </c>
      <c r="D7" s="183">
        <v>4</v>
      </c>
      <c r="E7" s="184" t="s">
        <v>180</v>
      </c>
      <c r="F7" s="184" t="s">
        <v>181</v>
      </c>
      <c r="G7" s="182" t="s">
        <v>182</v>
      </c>
    </row>
    <row r="8" ht="18" customHeight="1" spans="1:7">
      <c r="A8" s="135" t="s">
        <v>86</v>
      </c>
      <c r="B8" s="135" t="s">
        <v>87</v>
      </c>
      <c r="C8" s="23">
        <v>15793386.74</v>
      </c>
      <c r="D8" s="23">
        <v>2653386.74</v>
      </c>
      <c r="E8" s="23">
        <v>2390630.02</v>
      </c>
      <c r="F8" s="23">
        <v>262756.72</v>
      </c>
      <c r="G8" s="23">
        <v>13140000</v>
      </c>
    </row>
    <row r="9" ht="18" customHeight="1" spans="1:7">
      <c r="A9" s="185" t="s">
        <v>88</v>
      </c>
      <c r="B9" s="185" t="s">
        <v>89</v>
      </c>
      <c r="C9" s="23">
        <v>14653386.74</v>
      </c>
      <c r="D9" s="23">
        <v>2653386.74</v>
      </c>
      <c r="E9" s="23">
        <v>2390630.02</v>
      </c>
      <c r="F9" s="23">
        <v>262756.72</v>
      </c>
      <c r="G9" s="23">
        <v>12000000</v>
      </c>
    </row>
    <row r="10" customHeight="1" spans="1:7">
      <c r="A10" s="136" t="s">
        <v>90</v>
      </c>
      <c r="B10" s="136" t="s">
        <v>91</v>
      </c>
      <c r="C10" s="23">
        <v>2047365.52</v>
      </c>
      <c r="D10" s="23">
        <v>2047365.52</v>
      </c>
      <c r="E10" s="23">
        <v>1813720.92</v>
      </c>
      <c r="F10" s="23">
        <v>233644.6</v>
      </c>
      <c r="G10" s="23"/>
    </row>
    <row r="11" customHeight="1" spans="1:7">
      <c r="A11" s="136" t="s">
        <v>92</v>
      </c>
      <c r="B11" s="136" t="s">
        <v>93</v>
      </c>
      <c r="C11" s="23">
        <v>2000000</v>
      </c>
      <c r="D11" s="23"/>
      <c r="E11" s="23"/>
      <c r="F11" s="23"/>
      <c r="G11" s="23">
        <v>2000000</v>
      </c>
    </row>
    <row r="12" customHeight="1" spans="1:7">
      <c r="A12" s="136" t="s">
        <v>94</v>
      </c>
      <c r="B12" s="136" t="s">
        <v>95</v>
      </c>
      <c r="C12" s="23">
        <v>606021.22</v>
      </c>
      <c r="D12" s="23">
        <v>606021.22</v>
      </c>
      <c r="E12" s="23">
        <v>576909.1</v>
      </c>
      <c r="F12" s="23">
        <v>29112.12</v>
      </c>
      <c r="G12" s="23"/>
    </row>
    <row r="13" customHeight="1" spans="1:7">
      <c r="A13" s="136" t="s">
        <v>96</v>
      </c>
      <c r="B13" s="136" t="s">
        <v>97</v>
      </c>
      <c r="C13" s="23">
        <v>10000000</v>
      </c>
      <c r="D13" s="23"/>
      <c r="E13" s="23"/>
      <c r="F13" s="23"/>
      <c r="G13" s="23">
        <v>10000000</v>
      </c>
    </row>
    <row r="14" customHeight="1" spans="1:7">
      <c r="A14" s="185" t="s">
        <v>98</v>
      </c>
      <c r="B14" s="185" t="s">
        <v>99</v>
      </c>
      <c r="C14" s="23">
        <v>1140000</v>
      </c>
      <c r="D14" s="23"/>
      <c r="E14" s="23"/>
      <c r="F14" s="23"/>
      <c r="G14" s="23">
        <v>1140000</v>
      </c>
    </row>
    <row r="15" customHeight="1" spans="1:7">
      <c r="A15" s="136" t="s">
        <v>100</v>
      </c>
      <c r="B15" s="136" t="s">
        <v>101</v>
      </c>
      <c r="C15" s="23">
        <v>1140000</v>
      </c>
      <c r="D15" s="23"/>
      <c r="E15" s="23"/>
      <c r="F15" s="23"/>
      <c r="G15" s="23">
        <v>1140000</v>
      </c>
    </row>
    <row r="16" customHeight="1" spans="1:7">
      <c r="A16" s="135" t="s">
        <v>102</v>
      </c>
      <c r="B16" s="135" t="s">
        <v>103</v>
      </c>
      <c r="C16" s="23">
        <v>620266.28</v>
      </c>
      <c r="D16" s="23">
        <v>620266.28</v>
      </c>
      <c r="E16" s="23">
        <v>613066.28</v>
      </c>
      <c r="F16" s="23">
        <v>7200</v>
      </c>
      <c r="G16" s="23"/>
    </row>
    <row r="17" customHeight="1" spans="1:7">
      <c r="A17" s="185" t="s">
        <v>104</v>
      </c>
      <c r="B17" s="185" t="s">
        <v>105</v>
      </c>
      <c r="C17" s="23">
        <v>608316.28</v>
      </c>
      <c r="D17" s="23">
        <v>608316.28</v>
      </c>
      <c r="E17" s="23">
        <v>601116.28</v>
      </c>
      <c r="F17" s="23">
        <v>7200</v>
      </c>
      <c r="G17" s="23"/>
    </row>
    <row r="18" customHeight="1" spans="1:7">
      <c r="A18" s="136" t="s">
        <v>106</v>
      </c>
      <c r="B18" s="136" t="s">
        <v>107</v>
      </c>
      <c r="C18" s="23">
        <v>269815.8</v>
      </c>
      <c r="D18" s="23">
        <v>269815.8</v>
      </c>
      <c r="E18" s="23">
        <v>262615.8</v>
      </c>
      <c r="F18" s="23">
        <v>7200</v>
      </c>
      <c r="G18" s="23"/>
    </row>
    <row r="19" customHeight="1" spans="1:7">
      <c r="A19" s="136" t="s">
        <v>108</v>
      </c>
      <c r="B19" s="136" t="s">
        <v>109</v>
      </c>
      <c r="C19" s="23">
        <v>338500.48</v>
      </c>
      <c r="D19" s="23">
        <v>338500.48</v>
      </c>
      <c r="E19" s="23">
        <v>338500.48</v>
      </c>
      <c r="F19" s="23"/>
      <c r="G19" s="23"/>
    </row>
    <row r="20" customHeight="1" spans="1:7">
      <c r="A20" s="185" t="s">
        <v>112</v>
      </c>
      <c r="B20" s="185" t="s">
        <v>113</v>
      </c>
      <c r="C20" s="23">
        <v>11950</v>
      </c>
      <c r="D20" s="23">
        <v>11950</v>
      </c>
      <c r="E20" s="23">
        <v>11950</v>
      </c>
      <c r="F20" s="23"/>
      <c r="G20" s="23"/>
    </row>
    <row r="21" customHeight="1" spans="1:7">
      <c r="A21" s="136" t="s">
        <v>114</v>
      </c>
      <c r="B21" s="136" t="s">
        <v>115</v>
      </c>
      <c r="C21" s="23">
        <v>11950</v>
      </c>
      <c r="D21" s="23">
        <v>11950</v>
      </c>
      <c r="E21" s="23">
        <v>11950</v>
      </c>
      <c r="F21" s="23"/>
      <c r="G21" s="23"/>
    </row>
    <row r="22" customHeight="1" spans="1:7">
      <c r="A22" s="135" t="s">
        <v>116</v>
      </c>
      <c r="B22" s="135" t="s">
        <v>117</v>
      </c>
      <c r="C22" s="23">
        <v>249853.68</v>
      </c>
      <c r="D22" s="23">
        <v>249853.68</v>
      </c>
      <c r="E22" s="23">
        <v>249853.68</v>
      </c>
      <c r="F22" s="23"/>
      <c r="G22" s="23"/>
    </row>
    <row r="23" customHeight="1" spans="1:7">
      <c r="A23" s="185" t="s">
        <v>118</v>
      </c>
      <c r="B23" s="185" t="s">
        <v>119</v>
      </c>
      <c r="C23" s="23">
        <v>249853.68</v>
      </c>
      <c r="D23" s="23">
        <v>249853.68</v>
      </c>
      <c r="E23" s="23">
        <v>249853.68</v>
      </c>
      <c r="F23" s="23"/>
      <c r="G23" s="23"/>
    </row>
    <row r="24" customHeight="1" spans="1:7">
      <c r="A24" s="136" t="s">
        <v>120</v>
      </c>
      <c r="B24" s="136" t="s">
        <v>121</v>
      </c>
      <c r="C24" s="23">
        <v>116149.89</v>
      </c>
      <c r="D24" s="23">
        <v>116149.89</v>
      </c>
      <c r="E24" s="23">
        <v>116149.89</v>
      </c>
      <c r="F24" s="23"/>
      <c r="G24" s="23"/>
    </row>
    <row r="25" customHeight="1" spans="1:7">
      <c r="A25" s="136" t="s">
        <v>122</v>
      </c>
      <c r="B25" s="136" t="s">
        <v>123</v>
      </c>
      <c r="C25" s="23">
        <v>34059.69</v>
      </c>
      <c r="D25" s="23">
        <v>34059.69</v>
      </c>
      <c r="E25" s="23">
        <v>34059.69</v>
      </c>
      <c r="F25" s="23"/>
      <c r="G25" s="23"/>
    </row>
    <row r="26" customHeight="1" spans="1:7">
      <c r="A26" s="136" t="s">
        <v>124</v>
      </c>
      <c r="B26" s="136" t="s">
        <v>125</v>
      </c>
      <c r="C26" s="23">
        <v>87228.84</v>
      </c>
      <c r="D26" s="23">
        <v>87228.84</v>
      </c>
      <c r="E26" s="23">
        <v>87228.84</v>
      </c>
      <c r="F26" s="23"/>
      <c r="G26" s="23"/>
    </row>
    <row r="27" customHeight="1" spans="1:7">
      <c r="A27" s="136" t="s">
        <v>126</v>
      </c>
      <c r="B27" s="136" t="s">
        <v>127</v>
      </c>
      <c r="C27" s="23">
        <v>12415.26</v>
      </c>
      <c r="D27" s="23">
        <v>12415.26</v>
      </c>
      <c r="E27" s="23">
        <v>12415.26</v>
      </c>
      <c r="F27" s="23"/>
      <c r="G27" s="23"/>
    </row>
    <row r="28" customHeight="1" spans="1:7">
      <c r="A28" s="135" t="s">
        <v>128</v>
      </c>
      <c r="B28" s="135" t="s">
        <v>129</v>
      </c>
      <c r="C28" s="23">
        <v>288317.04</v>
      </c>
      <c r="D28" s="23">
        <v>288317.04</v>
      </c>
      <c r="E28" s="23">
        <v>288317.04</v>
      </c>
      <c r="F28" s="23"/>
      <c r="G28" s="23"/>
    </row>
    <row r="29" customHeight="1" spans="1:7">
      <c r="A29" s="185" t="s">
        <v>130</v>
      </c>
      <c r="B29" s="185" t="s">
        <v>131</v>
      </c>
      <c r="C29" s="23">
        <v>288317.04</v>
      </c>
      <c r="D29" s="23">
        <v>288317.04</v>
      </c>
      <c r="E29" s="23">
        <v>288317.04</v>
      </c>
      <c r="F29" s="23"/>
      <c r="G29" s="23"/>
    </row>
    <row r="30" customHeight="1" spans="1:7">
      <c r="A30" s="136" t="s">
        <v>132</v>
      </c>
      <c r="B30" s="136" t="s">
        <v>133</v>
      </c>
      <c r="C30" s="23">
        <v>288317.04</v>
      </c>
      <c r="D30" s="23">
        <v>288317.04</v>
      </c>
      <c r="E30" s="23">
        <v>288317.04</v>
      </c>
      <c r="F30" s="23"/>
      <c r="G30" s="23"/>
    </row>
    <row r="31" customHeight="1" spans="1:7">
      <c r="A31" s="50" t="s">
        <v>57</v>
      </c>
      <c r="B31" s="50"/>
      <c r="C31" s="23">
        <v>16951823.74</v>
      </c>
      <c r="D31" s="23">
        <v>3811823.74</v>
      </c>
      <c r="E31" s="23">
        <v>3541867.02</v>
      </c>
      <c r="F31" s="23">
        <v>269956.72</v>
      </c>
      <c r="G31" s="23">
        <v>13140000</v>
      </c>
    </row>
  </sheetData>
  <mergeCells count="7">
    <mergeCell ref="A3:G3"/>
    <mergeCell ref="A4:E4"/>
    <mergeCell ref="A5:B5"/>
    <mergeCell ref="D5:F5"/>
    <mergeCell ref="A31:B31"/>
    <mergeCell ref="C5:C6"/>
    <mergeCell ref="G5:G6"/>
  </mergeCells>
  <pageMargins left="0.751388888888889" right="0.751388888888889" top="1" bottom="1" header="0.5" footer="0.5"/>
  <pageSetup paperSize="9" scale="73"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outlinePr summaryRight="0"/>
  </sheetPr>
  <dimension ref="A1:G12"/>
  <sheetViews>
    <sheetView showZeros="0" view="pageBreakPreview" zoomScaleNormal="100" workbookViewId="0">
      <pane ySplit="1" topLeftCell="A2" activePane="bottomLeft" state="frozen"/>
      <selection/>
      <selection pane="bottomLeft" activeCell="E27" sqref="E27"/>
    </sheetView>
  </sheetViews>
  <sheetFormatPr defaultColWidth="9.14166666666667" defaultRowHeight="14.25" customHeight="1" outlineLevelCol="6"/>
  <cols>
    <col min="1" max="2" width="27.425" customWidth="1"/>
    <col min="3" max="7" width="31.175" customWidth="1"/>
  </cols>
  <sheetData>
    <row r="1" customHeight="1" spans="1:7">
      <c r="A1" s="1"/>
      <c r="B1" s="1"/>
      <c r="C1" s="1"/>
      <c r="D1" s="1"/>
      <c r="E1" s="1"/>
      <c r="F1" s="1"/>
      <c r="G1" s="1"/>
    </row>
    <row r="2" ht="12" customHeight="1" spans="1:7">
      <c r="A2" s="162"/>
      <c r="B2" s="162"/>
      <c r="C2" s="162"/>
      <c r="D2" s="82"/>
      <c r="G2" s="163" t="s">
        <v>183</v>
      </c>
    </row>
    <row r="3" ht="25.5" customHeight="1" spans="1:7">
      <c r="A3" s="164" t="s">
        <v>184</v>
      </c>
      <c r="B3" s="164"/>
      <c r="C3" s="164"/>
      <c r="D3" s="164"/>
      <c r="E3" s="164"/>
      <c r="F3" s="164"/>
      <c r="G3" s="164"/>
    </row>
    <row r="4" ht="15.75" customHeight="1" spans="1:7">
      <c r="A4" s="40" t="str">
        <f>"单位名称："&amp;"临沧市民族宗教事务委员会"</f>
        <v>单位名称：临沧市民族宗教事务委员会</v>
      </c>
      <c r="B4" s="165"/>
      <c r="C4" s="165"/>
      <c r="D4" s="166"/>
      <c r="E4" s="167"/>
      <c r="F4" s="35"/>
      <c r="G4" s="168" t="s">
        <v>185</v>
      </c>
    </row>
    <row r="5" ht="19.5" customHeight="1" spans="1:7">
      <c r="A5" s="9" t="s">
        <v>186</v>
      </c>
      <c r="B5" s="9" t="s">
        <v>187</v>
      </c>
      <c r="C5" s="27" t="s">
        <v>188</v>
      </c>
      <c r="D5" s="11" t="s">
        <v>189</v>
      </c>
      <c r="E5" s="12"/>
      <c r="F5" s="13"/>
      <c r="G5" s="27" t="s">
        <v>190</v>
      </c>
    </row>
    <row r="6" ht="19.5" customHeight="1" spans="1:7">
      <c r="A6" s="16"/>
      <c r="B6" s="169"/>
      <c r="C6" s="29"/>
      <c r="D6" s="170" t="s">
        <v>59</v>
      </c>
      <c r="E6" s="170" t="s">
        <v>191</v>
      </c>
      <c r="F6" s="170" t="s">
        <v>192</v>
      </c>
      <c r="G6" s="29"/>
    </row>
    <row r="7" ht="18.75" customHeight="1" spans="1:7">
      <c r="A7" s="59" t="s">
        <v>57</v>
      </c>
      <c r="B7" s="171">
        <v>1</v>
      </c>
      <c r="C7" s="172">
        <v>2</v>
      </c>
      <c r="D7" s="173">
        <v>3</v>
      </c>
      <c r="E7" s="173">
        <v>4</v>
      </c>
      <c r="F7" s="173">
        <v>5</v>
      </c>
      <c r="G7" s="172">
        <v>6</v>
      </c>
    </row>
    <row r="8" ht="18.75" customHeight="1" spans="1:7">
      <c r="A8" s="59" t="s">
        <v>57</v>
      </c>
      <c r="B8" s="174">
        <v>18000</v>
      </c>
      <c r="C8" s="174"/>
      <c r="D8" s="174">
        <v>15000</v>
      </c>
      <c r="E8" s="174"/>
      <c r="F8" s="174">
        <v>15000</v>
      </c>
      <c r="G8" s="174">
        <v>3000</v>
      </c>
    </row>
    <row r="9" ht="18.75" customHeight="1" spans="1:7">
      <c r="A9" s="175" t="s">
        <v>193</v>
      </c>
      <c r="B9" s="174"/>
      <c r="C9" s="174"/>
      <c r="D9" s="174"/>
      <c r="E9" s="174"/>
      <c r="F9" s="174"/>
      <c r="G9" s="174"/>
    </row>
    <row r="10" ht="18.75" customHeight="1" spans="1:7">
      <c r="A10" s="175" t="s">
        <v>194</v>
      </c>
      <c r="B10" s="174">
        <v>18000</v>
      </c>
      <c r="C10" s="174"/>
      <c r="D10" s="174">
        <v>15000</v>
      </c>
      <c r="E10" s="174"/>
      <c r="F10" s="174">
        <v>15000</v>
      </c>
      <c r="G10" s="174">
        <v>3000</v>
      </c>
    </row>
    <row r="11" ht="18.75" customHeight="1" spans="1:7">
      <c r="A11" s="175" t="s">
        <v>195</v>
      </c>
      <c r="B11" s="174"/>
      <c r="C11" s="174"/>
      <c r="D11" s="174"/>
      <c r="E11" s="174"/>
      <c r="F11" s="174"/>
      <c r="G11" s="174"/>
    </row>
    <row r="12" ht="18.75" customHeight="1" spans="1:7">
      <c r="A12" s="175" t="s">
        <v>196</v>
      </c>
      <c r="B12" s="174"/>
      <c r="C12" s="174"/>
      <c r="D12" s="174"/>
      <c r="E12" s="174"/>
      <c r="F12" s="174"/>
      <c r="G12" s="174"/>
    </row>
  </sheetData>
  <mergeCells count="7">
    <mergeCell ref="A3:G3"/>
    <mergeCell ref="A4:D4"/>
    <mergeCell ref="D5:F5"/>
    <mergeCell ref="A5:A7"/>
    <mergeCell ref="B5:B6"/>
    <mergeCell ref="C5:C6"/>
    <mergeCell ref="G5:G6"/>
  </mergeCells>
  <pageMargins left="0.751388888888889" right="0.751388888888889" top="1" bottom="1" header="0.5" footer="0.5"/>
  <pageSetup paperSize="9" scale="63"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51"/>
  <sheetViews>
    <sheetView showZeros="0" view="pageBreakPreview" zoomScaleNormal="100" topLeftCell="E1" workbookViewId="0">
      <pane ySplit="1" topLeftCell="A2" activePane="bottomLeft" state="frozen"/>
      <selection/>
      <selection pane="bottomLeft" activeCell="Q18" sqref="Q18"/>
    </sheetView>
  </sheetViews>
  <sheetFormatPr defaultColWidth="9.14166666666667" defaultRowHeight="14.25" customHeight="1"/>
  <cols>
    <col min="1" max="1" width="18.75" customWidth="1"/>
    <col min="2" max="2" width="17.125" customWidth="1"/>
    <col min="3" max="3" width="16.875" customWidth="1"/>
    <col min="4" max="4" width="11.875" customWidth="1"/>
    <col min="5" max="5" width="14.125" customWidth="1"/>
    <col min="6" max="6" width="11.875" customWidth="1"/>
    <col min="7" max="7" width="16.25" customWidth="1"/>
    <col min="8" max="8" width="12.125" customWidth="1"/>
    <col min="9" max="9" width="12.375" customWidth="1"/>
    <col min="10" max="10" width="9" customWidth="1"/>
    <col min="11" max="11" width="10.75" customWidth="1"/>
    <col min="12" max="12" width="12.5" customWidth="1"/>
    <col min="13" max="13" width="8.125" customWidth="1"/>
    <col min="14" max="15" width="9.125" customWidth="1"/>
    <col min="16" max="17" width="9.5" customWidth="1"/>
    <col min="18" max="18" width="4.375" customWidth="1"/>
    <col min="19" max="20" width="8.125" customWidth="1"/>
    <col min="21" max="21" width="8.375" customWidth="1"/>
    <col min="22" max="22" width="8.25" customWidth="1"/>
    <col min="23" max="23" width="8.1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4:23">
      <c r="D2" s="2"/>
      <c r="E2" s="2"/>
      <c r="F2" s="2"/>
      <c r="G2" s="2"/>
      <c r="U2" s="143"/>
      <c r="W2" s="66" t="s">
        <v>197</v>
      </c>
    </row>
    <row r="3" ht="27.75" customHeight="1" spans="1:23">
      <c r="A3" s="26" t="s">
        <v>198</v>
      </c>
      <c r="B3" s="26"/>
      <c r="C3" s="26"/>
      <c r="D3" s="26"/>
      <c r="E3" s="26"/>
      <c r="F3" s="26"/>
      <c r="G3" s="26"/>
      <c r="H3" s="26"/>
      <c r="I3" s="26"/>
      <c r="J3" s="26"/>
      <c r="K3" s="26"/>
      <c r="L3" s="26"/>
      <c r="M3" s="26"/>
      <c r="N3" s="26"/>
      <c r="O3" s="26"/>
      <c r="P3" s="26"/>
      <c r="Q3" s="26"/>
      <c r="R3" s="26"/>
      <c r="S3" s="26"/>
      <c r="T3" s="26"/>
      <c r="U3" s="26"/>
      <c r="V3" s="26"/>
      <c r="W3" s="26"/>
    </row>
    <row r="4" ht="13.5" customHeight="1" spans="1:23">
      <c r="A4" s="146" t="str">
        <f>"单位名称："&amp;"临沧市民族宗教事务委员会"</f>
        <v>单位名称：临沧市民族宗教事务委员会</v>
      </c>
      <c r="B4" s="147"/>
      <c r="C4" s="147"/>
      <c r="D4" s="147"/>
      <c r="E4" s="147"/>
      <c r="F4" s="147"/>
      <c r="G4" s="147"/>
      <c r="H4" s="148"/>
      <c r="I4" s="148"/>
      <c r="J4" s="148"/>
      <c r="K4" s="148"/>
      <c r="L4" s="148"/>
      <c r="M4" s="148"/>
      <c r="N4" s="69"/>
      <c r="O4" s="69"/>
      <c r="P4" s="69"/>
      <c r="Q4" s="148"/>
      <c r="R4" s="157"/>
      <c r="S4" s="157"/>
      <c r="T4" s="157"/>
      <c r="U4" s="158"/>
      <c r="V4" s="159" t="s">
        <v>185</v>
      </c>
      <c r="W4" s="160"/>
    </row>
    <row r="5" ht="21.75" customHeight="1" spans="1:23">
      <c r="A5" s="9" t="s">
        <v>199</v>
      </c>
      <c r="B5" s="9" t="s">
        <v>200</v>
      </c>
      <c r="C5" s="9" t="s">
        <v>201</v>
      </c>
      <c r="D5" s="9" t="s">
        <v>202</v>
      </c>
      <c r="E5" s="9" t="s">
        <v>203</v>
      </c>
      <c r="F5" s="9" t="s">
        <v>204</v>
      </c>
      <c r="G5" s="9" t="s">
        <v>205</v>
      </c>
      <c r="H5" s="149" t="s">
        <v>206</v>
      </c>
      <c r="I5" s="153" t="s">
        <v>206</v>
      </c>
      <c r="J5" s="153"/>
      <c r="K5" s="153"/>
      <c r="L5" s="153"/>
      <c r="M5" s="153"/>
      <c r="N5" s="154"/>
      <c r="O5" s="154"/>
      <c r="P5" s="154"/>
      <c r="Q5" s="153" t="s">
        <v>63</v>
      </c>
      <c r="R5" s="153" t="s">
        <v>80</v>
      </c>
      <c r="S5" s="153"/>
      <c r="T5" s="153"/>
      <c r="U5" s="153"/>
      <c r="V5" s="153"/>
      <c r="W5" s="161"/>
    </row>
    <row r="6" ht="21.75" customHeight="1" spans="1:23">
      <c r="A6" s="14"/>
      <c r="B6" s="14"/>
      <c r="C6" s="14"/>
      <c r="D6" s="14"/>
      <c r="E6" s="14"/>
      <c r="F6" s="14"/>
      <c r="G6" s="14"/>
      <c r="H6" s="9" t="s">
        <v>207</v>
      </c>
      <c r="I6" s="155" t="s">
        <v>60</v>
      </c>
      <c r="J6" s="90"/>
      <c r="K6" s="90"/>
      <c r="L6" s="90"/>
      <c r="M6" s="156"/>
      <c r="N6" s="43" t="s">
        <v>208</v>
      </c>
      <c r="O6" s="44"/>
      <c r="P6" s="45"/>
      <c r="Q6" s="9" t="s">
        <v>63</v>
      </c>
      <c r="R6" s="155" t="s">
        <v>80</v>
      </c>
      <c r="S6" s="90" t="s">
        <v>66</v>
      </c>
      <c r="T6" s="90" t="s">
        <v>80</v>
      </c>
      <c r="U6" s="90" t="s">
        <v>68</v>
      </c>
      <c r="V6" s="90" t="s">
        <v>69</v>
      </c>
      <c r="W6" s="156" t="s">
        <v>70</v>
      </c>
    </row>
    <row r="7" ht="15" customHeight="1" spans="1:23">
      <c r="A7" s="15"/>
      <c r="B7" s="15"/>
      <c r="C7" s="15"/>
      <c r="D7" s="15"/>
      <c r="E7" s="15"/>
      <c r="F7" s="15"/>
      <c r="G7" s="15"/>
      <c r="H7" s="15"/>
      <c r="I7" s="155" t="s">
        <v>209</v>
      </c>
      <c r="J7" s="9" t="s">
        <v>210</v>
      </c>
      <c r="K7" s="9" t="s">
        <v>211</v>
      </c>
      <c r="L7" s="9" t="s">
        <v>212</v>
      </c>
      <c r="M7" s="9" t="s">
        <v>213</v>
      </c>
      <c r="N7" s="9" t="s">
        <v>60</v>
      </c>
      <c r="O7" s="9" t="s">
        <v>61</v>
      </c>
      <c r="P7" s="9" t="s">
        <v>62</v>
      </c>
      <c r="Q7" s="15"/>
      <c r="R7" s="9" t="s">
        <v>59</v>
      </c>
      <c r="S7" s="9" t="s">
        <v>66</v>
      </c>
      <c r="T7" s="9" t="s">
        <v>67</v>
      </c>
      <c r="U7" s="9" t="s">
        <v>68</v>
      </c>
      <c r="V7" s="9" t="s">
        <v>69</v>
      </c>
      <c r="W7" s="9" t="s">
        <v>70</v>
      </c>
    </row>
    <row r="8" ht="27.75" customHeight="1" spans="1:23">
      <c r="A8" s="16"/>
      <c r="B8" s="16"/>
      <c r="C8" s="16"/>
      <c r="D8" s="16"/>
      <c r="E8" s="16"/>
      <c r="F8" s="16"/>
      <c r="G8" s="16"/>
      <c r="H8" s="16"/>
      <c r="I8" s="109"/>
      <c r="J8" s="16" t="s">
        <v>214</v>
      </c>
      <c r="K8" s="16" t="s">
        <v>211</v>
      </c>
      <c r="L8" s="16" t="s">
        <v>212</v>
      </c>
      <c r="M8" s="16" t="s">
        <v>213</v>
      </c>
      <c r="N8" s="16" t="s">
        <v>211</v>
      </c>
      <c r="O8" s="16" t="s">
        <v>212</v>
      </c>
      <c r="P8" s="16" t="s">
        <v>213</v>
      </c>
      <c r="Q8" s="16" t="s">
        <v>63</v>
      </c>
      <c r="R8" s="16" t="s">
        <v>59</v>
      </c>
      <c r="S8" s="16" t="s">
        <v>66</v>
      </c>
      <c r="T8" s="16" t="s">
        <v>215</v>
      </c>
      <c r="U8" s="16" t="s">
        <v>68</v>
      </c>
      <c r="V8" s="16" t="s">
        <v>69</v>
      </c>
      <c r="W8" s="16" t="s">
        <v>70</v>
      </c>
    </row>
    <row r="9" ht="15" customHeight="1" spans="1:23">
      <c r="A9" s="150">
        <v>1</v>
      </c>
      <c r="B9" s="150">
        <v>2</v>
      </c>
      <c r="C9" s="150">
        <v>3</v>
      </c>
      <c r="D9" s="150">
        <v>4</v>
      </c>
      <c r="E9" s="150">
        <v>5</v>
      </c>
      <c r="F9" s="150">
        <v>6</v>
      </c>
      <c r="G9" s="150">
        <v>7</v>
      </c>
      <c r="H9" s="150">
        <v>8</v>
      </c>
      <c r="I9" s="150">
        <v>9</v>
      </c>
      <c r="J9" s="150">
        <v>10</v>
      </c>
      <c r="K9" s="150">
        <v>11</v>
      </c>
      <c r="L9" s="150">
        <v>12</v>
      </c>
      <c r="M9" s="150">
        <v>13</v>
      </c>
      <c r="N9" s="150">
        <v>14</v>
      </c>
      <c r="O9" s="150">
        <v>15</v>
      </c>
      <c r="P9" s="150">
        <v>16</v>
      </c>
      <c r="Q9" s="150">
        <v>17</v>
      </c>
      <c r="R9" s="150">
        <v>18</v>
      </c>
      <c r="S9" s="150">
        <v>19</v>
      </c>
      <c r="T9" s="150">
        <v>20</v>
      </c>
      <c r="U9" s="150">
        <v>21</v>
      </c>
      <c r="V9" s="150">
        <v>22</v>
      </c>
      <c r="W9" s="150">
        <v>23</v>
      </c>
    </row>
    <row r="10" ht="18.75" customHeight="1" spans="1:23">
      <c r="A10" s="30" t="s">
        <v>72</v>
      </c>
      <c r="B10" s="30"/>
      <c r="C10" s="30"/>
      <c r="D10" s="30"/>
      <c r="E10" s="30"/>
      <c r="F10" s="30"/>
      <c r="G10" s="30"/>
      <c r="H10" s="151">
        <v>3811823.74</v>
      </c>
      <c r="I10" s="151">
        <v>3811823.74</v>
      </c>
      <c r="J10" s="151"/>
      <c r="K10" s="151"/>
      <c r="L10" s="151">
        <v>3811823.74</v>
      </c>
      <c r="M10" s="151"/>
      <c r="N10" s="151"/>
      <c r="O10" s="151"/>
      <c r="P10" s="151"/>
      <c r="Q10" s="151"/>
      <c r="R10" s="151"/>
      <c r="S10" s="151"/>
      <c r="T10" s="151"/>
      <c r="U10" s="151"/>
      <c r="V10" s="151"/>
      <c r="W10" s="151"/>
    </row>
    <row r="11" ht="31.4" customHeight="1" spans="1:23">
      <c r="A11" s="30"/>
      <c r="B11" s="20" t="s">
        <v>216</v>
      </c>
      <c r="C11" s="20" t="s">
        <v>217</v>
      </c>
      <c r="D11" s="20" t="s">
        <v>90</v>
      </c>
      <c r="E11" s="20" t="s">
        <v>91</v>
      </c>
      <c r="F11" s="20" t="s">
        <v>218</v>
      </c>
      <c r="G11" s="20" t="s">
        <v>219</v>
      </c>
      <c r="H11" s="151">
        <v>665160</v>
      </c>
      <c r="I11" s="151">
        <v>665160</v>
      </c>
      <c r="J11" s="151"/>
      <c r="K11" s="151"/>
      <c r="L11" s="151">
        <v>665160</v>
      </c>
      <c r="M11" s="151"/>
      <c r="N11" s="151"/>
      <c r="O11" s="151"/>
      <c r="P11" s="151"/>
      <c r="Q11" s="151"/>
      <c r="R11" s="151"/>
      <c r="S11" s="151"/>
      <c r="T11" s="151"/>
      <c r="U11" s="151"/>
      <c r="V11" s="151"/>
      <c r="W11" s="151"/>
    </row>
    <row r="12" ht="18.75" customHeight="1" spans="1:23">
      <c r="A12" s="152"/>
      <c r="B12" s="20" t="s">
        <v>220</v>
      </c>
      <c r="C12" s="20" t="s">
        <v>221</v>
      </c>
      <c r="D12" s="20" t="s">
        <v>94</v>
      </c>
      <c r="E12" s="20" t="s">
        <v>95</v>
      </c>
      <c r="F12" s="20" t="s">
        <v>218</v>
      </c>
      <c r="G12" s="20" t="s">
        <v>219</v>
      </c>
      <c r="H12" s="151">
        <v>209832</v>
      </c>
      <c r="I12" s="151">
        <v>209832</v>
      </c>
      <c r="J12" s="151"/>
      <c r="K12" s="151"/>
      <c r="L12" s="151">
        <v>209832</v>
      </c>
      <c r="M12" s="151"/>
      <c r="N12" s="151"/>
      <c r="O12" s="151"/>
      <c r="P12" s="151"/>
      <c r="Q12" s="151"/>
      <c r="R12" s="151"/>
      <c r="S12" s="151"/>
      <c r="T12" s="151"/>
      <c r="U12" s="151"/>
      <c r="V12" s="151"/>
      <c r="W12" s="151"/>
    </row>
    <row r="13" customHeight="1" spans="1:23">
      <c r="A13" s="152"/>
      <c r="B13" s="20" t="s">
        <v>216</v>
      </c>
      <c r="C13" s="20" t="s">
        <v>217</v>
      </c>
      <c r="D13" s="20" t="s">
        <v>90</v>
      </c>
      <c r="E13" s="20" t="s">
        <v>91</v>
      </c>
      <c r="F13" s="20" t="s">
        <v>222</v>
      </c>
      <c r="G13" s="20" t="s">
        <v>223</v>
      </c>
      <c r="H13" s="151">
        <v>791124</v>
      </c>
      <c r="I13" s="151">
        <v>791124</v>
      </c>
      <c r="J13" s="151"/>
      <c r="K13" s="151"/>
      <c r="L13" s="151">
        <v>791124</v>
      </c>
      <c r="M13" s="151"/>
      <c r="N13" s="151"/>
      <c r="O13" s="151"/>
      <c r="P13" s="151"/>
      <c r="Q13" s="151"/>
      <c r="R13" s="151"/>
      <c r="S13" s="151"/>
      <c r="T13" s="151"/>
      <c r="U13" s="151"/>
      <c r="V13" s="151"/>
      <c r="W13" s="151"/>
    </row>
    <row r="14" customHeight="1" spans="1:23">
      <c r="A14" s="152"/>
      <c r="B14" s="20" t="s">
        <v>220</v>
      </c>
      <c r="C14" s="20" t="s">
        <v>221</v>
      </c>
      <c r="D14" s="20" t="s">
        <v>94</v>
      </c>
      <c r="E14" s="20" t="s">
        <v>95</v>
      </c>
      <c r="F14" s="20" t="s">
        <v>222</v>
      </c>
      <c r="G14" s="20" t="s">
        <v>223</v>
      </c>
      <c r="H14" s="151">
        <v>16500</v>
      </c>
      <c r="I14" s="151">
        <v>16500</v>
      </c>
      <c r="J14" s="151"/>
      <c r="K14" s="151"/>
      <c r="L14" s="151">
        <v>16500</v>
      </c>
      <c r="M14" s="151"/>
      <c r="N14" s="151"/>
      <c r="O14" s="151"/>
      <c r="P14" s="151"/>
      <c r="Q14" s="151"/>
      <c r="R14" s="151"/>
      <c r="S14" s="151"/>
      <c r="T14" s="151"/>
      <c r="U14" s="151"/>
      <c r="V14" s="151"/>
      <c r="W14" s="151"/>
    </row>
    <row r="15" customHeight="1" spans="1:23">
      <c r="A15" s="152"/>
      <c r="B15" s="20" t="s">
        <v>224</v>
      </c>
      <c r="C15" s="20" t="s">
        <v>225</v>
      </c>
      <c r="D15" s="20" t="s">
        <v>90</v>
      </c>
      <c r="E15" s="20" t="s">
        <v>91</v>
      </c>
      <c r="F15" s="20" t="s">
        <v>226</v>
      </c>
      <c r="G15" s="20" t="s">
        <v>227</v>
      </c>
      <c r="H15" s="151">
        <v>301200</v>
      </c>
      <c r="I15" s="151">
        <v>301200</v>
      </c>
      <c r="J15" s="151"/>
      <c r="K15" s="151"/>
      <c r="L15" s="151">
        <v>301200</v>
      </c>
      <c r="M15" s="151"/>
      <c r="N15" s="151"/>
      <c r="O15" s="151"/>
      <c r="P15" s="151"/>
      <c r="Q15" s="151"/>
      <c r="R15" s="151"/>
      <c r="S15" s="151"/>
      <c r="T15" s="151"/>
      <c r="U15" s="151"/>
      <c r="V15" s="151"/>
      <c r="W15" s="151"/>
    </row>
    <row r="16" customHeight="1" spans="1:23">
      <c r="A16" s="152"/>
      <c r="B16" s="20" t="s">
        <v>216</v>
      </c>
      <c r="C16" s="20" t="s">
        <v>217</v>
      </c>
      <c r="D16" s="20" t="s">
        <v>90</v>
      </c>
      <c r="E16" s="20" t="s">
        <v>91</v>
      </c>
      <c r="F16" s="20" t="s">
        <v>226</v>
      </c>
      <c r="G16" s="20" t="s">
        <v>227</v>
      </c>
      <c r="H16" s="151">
        <v>55430</v>
      </c>
      <c r="I16" s="151">
        <v>55430</v>
      </c>
      <c r="J16" s="151"/>
      <c r="K16" s="151"/>
      <c r="L16" s="151">
        <v>55430</v>
      </c>
      <c r="M16" s="151"/>
      <c r="N16" s="151"/>
      <c r="O16" s="151"/>
      <c r="P16" s="151"/>
      <c r="Q16" s="151"/>
      <c r="R16" s="151"/>
      <c r="S16" s="151"/>
      <c r="T16" s="151"/>
      <c r="U16" s="151"/>
      <c r="V16" s="151"/>
      <c r="W16" s="151"/>
    </row>
    <row r="17" customHeight="1" spans="1:23">
      <c r="A17" s="152"/>
      <c r="B17" s="20" t="s">
        <v>228</v>
      </c>
      <c r="C17" s="20" t="s">
        <v>229</v>
      </c>
      <c r="D17" s="20" t="s">
        <v>94</v>
      </c>
      <c r="E17" s="20" t="s">
        <v>95</v>
      </c>
      <c r="F17" s="20" t="s">
        <v>230</v>
      </c>
      <c r="G17" s="20" t="s">
        <v>231</v>
      </c>
      <c r="H17" s="151">
        <v>108000</v>
      </c>
      <c r="I17" s="151">
        <v>108000</v>
      </c>
      <c r="J17" s="151"/>
      <c r="K17" s="151"/>
      <c r="L17" s="151">
        <v>108000</v>
      </c>
      <c r="M17" s="151"/>
      <c r="N17" s="151"/>
      <c r="O17" s="151"/>
      <c r="P17" s="151"/>
      <c r="Q17" s="151"/>
      <c r="R17" s="151"/>
      <c r="S17" s="151"/>
      <c r="T17" s="151"/>
      <c r="U17" s="151"/>
      <c r="V17" s="151"/>
      <c r="W17" s="151"/>
    </row>
    <row r="18" customHeight="1" spans="1:23">
      <c r="A18" s="152"/>
      <c r="B18" s="20" t="s">
        <v>220</v>
      </c>
      <c r="C18" s="20" t="s">
        <v>221</v>
      </c>
      <c r="D18" s="20" t="s">
        <v>94</v>
      </c>
      <c r="E18" s="20" t="s">
        <v>95</v>
      </c>
      <c r="F18" s="20" t="s">
        <v>230</v>
      </c>
      <c r="G18" s="20" t="s">
        <v>231</v>
      </c>
      <c r="H18" s="151">
        <v>75000</v>
      </c>
      <c r="I18" s="151">
        <v>75000</v>
      </c>
      <c r="J18" s="151"/>
      <c r="K18" s="151"/>
      <c r="L18" s="151">
        <v>75000</v>
      </c>
      <c r="M18" s="151"/>
      <c r="N18" s="151"/>
      <c r="O18" s="151"/>
      <c r="P18" s="151"/>
      <c r="Q18" s="151"/>
      <c r="R18" s="151"/>
      <c r="S18" s="151"/>
      <c r="T18" s="151"/>
      <c r="U18" s="151"/>
      <c r="V18" s="151"/>
      <c r="W18" s="151"/>
    </row>
    <row r="19" customHeight="1" spans="1:23">
      <c r="A19" s="152"/>
      <c r="B19" s="20" t="s">
        <v>220</v>
      </c>
      <c r="C19" s="20" t="s">
        <v>221</v>
      </c>
      <c r="D19" s="20" t="s">
        <v>94</v>
      </c>
      <c r="E19" s="20" t="s">
        <v>95</v>
      </c>
      <c r="F19" s="20" t="s">
        <v>230</v>
      </c>
      <c r="G19" s="20" t="s">
        <v>231</v>
      </c>
      <c r="H19" s="151">
        <v>64440</v>
      </c>
      <c r="I19" s="151">
        <v>64440</v>
      </c>
      <c r="J19" s="151"/>
      <c r="K19" s="151"/>
      <c r="L19" s="151">
        <v>64440</v>
      </c>
      <c r="M19" s="151"/>
      <c r="N19" s="151"/>
      <c r="O19" s="151"/>
      <c r="P19" s="151"/>
      <c r="Q19" s="151"/>
      <c r="R19" s="151"/>
      <c r="S19" s="151"/>
      <c r="T19" s="151"/>
      <c r="U19" s="151"/>
      <c r="V19" s="151"/>
      <c r="W19" s="151"/>
    </row>
    <row r="20" customHeight="1" spans="1:23">
      <c r="A20" s="152"/>
      <c r="B20" s="20" t="s">
        <v>220</v>
      </c>
      <c r="C20" s="20" t="s">
        <v>221</v>
      </c>
      <c r="D20" s="20" t="s">
        <v>94</v>
      </c>
      <c r="E20" s="20" t="s">
        <v>95</v>
      </c>
      <c r="F20" s="20" t="s">
        <v>230</v>
      </c>
      <c r="G20" s="20" t="s">
        <v>231</v>
      </c>
      <c r="H20" s="151">
        <v>99756</v>
      </c>
      <c r="I20" s="151">
        <v>99756</v>
      </c>
      <c r="J20" s="151"/>
      <c r="K20" s="151"/>
      <c r="L20" s="151">
        <v>99756</v>
      </c>
      <c r="M20" s="151"/>
      <c r="N20" s="151"/>
      <c r="O20" s="151"/>
      <c r="P20" s="151"/>
      <c r="Q20" s="151"/>
      <c r="R20" s="151"/>
      <c r="S20" s="151"/>
      <c r="T20" s="151"/>
      <c r="U20" s="151"/>
      <c r="V20" s="151"/>
      <c r="W20" s="151"/>
    </row>
    <row r="21" customHeight="1" spans="1:23">
      <c r="A21" s="152"/>
      <c r="B21" s="20" t="s">
        <v>232</v>
      </c>
      <c r="C21" s="20" t="s">
        <v>233</v>
      </c>
      <c r="D21" s="20" t="s">
        <v>108</v>
      </c>
      <c r="E21" s="20" t="s">
        <v>109</v>
      </c>
      <c r="F21" s="20" t="s">
        <v>234</v>
      </c>
      <c r="G21" s="20" t="s">
        <v>235</v>
      </c>
      <c r="H21" s="151"/>
      <c r="I21" s="151"/>
      <c r="J21" s="151"/>
      <c r="K21" s="151"/>
      <c r="L21" s="151"/>
      <c r="M21" s="151"/>
      <c r="N21" s="151"/>
      <c r="O21" s="151"/>
      <c r="P21" s="151"/>
      <c r="Q21" s="151"/>
      <c r="R21" s="151"/>
      <c r="S21" s="151"/>
      <c r="T21" s="151"/>
      <c r="U21" s="151"/>
      <c r="V21" s="151"/>
      <c r="W21" s="151"/>
    </row>
    <row r="22" customHeight="1" spans="1:23">
      <c r="A22" s="152"/>
      <c r="B22" s="20" t="s">
        <v>232</v>
      </c>
      <c r="C22" s="20" t="s">
        <v>233</v>
      </c>
      <c r="D22" s="20" t="s">
        <v>108</v>
      </c>
      <c r="E22" s="20" t="s">
        <v>109</v>
      </c>
      <c r="F22" s="20" t="s">
        <v>234</v>
      </c>
      <c r="G22" s="20" t="s">
        <v>235</v>
      </c>
      <c r="H22" s="151">
        <v>338500.48</v>
      </c>
      <c r="I22" s="151">
        <v>338500.48</v>
      </c>
      <c r="J22" s="151"/>
      <c r="K22" s="151"/>
      <c r="L22" s="151">
        <v>338500.48</v>
      </c>
      <c r="M22" s="151"/>
      <c r="N22" s="151"/>
      <c r="O22" s="151"/>
      <c r="P22" s="151"/>
      <c r="Q22" s="151"/>
      <c r="R22" s="151"/>
      <c r="S22" s="151"/>
      <c r="T22" s="151"/>
      <c r="U22" s="151"/>
      <c r="V22" s="151"/>
      <c r="W22" s="151"/>
    </row>
    <row r="23" customHeight="1" spans="1:23">
      <c r="A23" s="152"/>
      <c r="B23" s="20" t="s">
        <v>232</v>
      </c>
      <c r="C23" s="20" t="s">
        <v>233</v>
      </c>
      <c r="D23" s="20" t="s">
        <v>110</v>
      </c>
      <c r="E23" s="20" t="s">
        <v>111</v>
      </c>
      <c r="F23" s="20" t="s">
        <v>236</v>
      </c>
      <c r="G23" s="20" t="s">
        <v>237</v>
      </c>
      <c r="H23" s="151"/>
      <c r="I23" s="151"/>
      <c r="J23" s="151"/>
      <c r="K23" s="151"/>
      <c r="L23" s="151"/>
      <c r="M23" s="151"/>
      <c r="N23" s="151"/>
      <c r="O23" s="151"/>
      <c r="P23" s="151"/>
      <c r="Q23" s="151"/>
      <c r="R23" s="151"/>
      <c r="S23" s="151"/>
      <c r="T23" s="151"/>
      <c r="U23" s="151"/>
      <c r="V23" s="151"/>
      <c r="W23" s="151"/>
    </row>
    <row r="24" customHeight="1" spans="1:23">
      <c r="A24" s="152"/>
      <c r="B24" s="20" t="s">
        <v>232</v>
      </c>
      <c r="C24" s="20" t="s">
        <v>233</v>
      </c>
      <c r="D24" s="20" t="s">
        <v>120</v>
      </c>
      <c r="E24" s="20" t="s">
        <v>121</v>
      </c>
      <c r="F24" s="20" t="s">
        <v>238</v>
      </c>
      <c r="G24" s="20" t="s">
        <v>239</v>
      </c>
      <c r="H24" s="151">
        <v>116149.89</v>
      </c>
      <c r="I24" s="151">
        <v>116149.89</v>
      </c>
      <c r="J24" s="151"/>
      <c r="K24" s="151"/>
      <c r="L24" s="151">
        <v>116149.89</v>
      </c>
      <c r="M24" s="151"/>
      <c r="N24" s="151"/>
      <c r="O24" s="151"/>
      <c r="P24" s="151"/>
      <c r="Q24" s="151"/>
      <c r="R24" s="151"/>
      <c r="S24" s="151"/>
      <c r="T24" s="151"/>
      <c r="U24" s="151"/>
      <c r="V24" s="151"/>
      <c r="W24" s="151"/>
    </row>
    <row r="25" customHeight="1" spans="1:23">
      <c r="A25" s="152"/>
      <c r="B25" s="20" t="s">
        <v>232</v>
      </c>
      <c r="C25" s="20" t="s">
        <v>233</v>
      </c>
      <c r="D25" s="20" t="s">
        <v>122</v>
      </c>
      <c r="E25" s="20" t="s">
        <v>123</v>
      </c>
      <c r="F25" s="20" t="s">
        <v>238</v>
      </c>
      <c r="G25" s="20" t="s">
        <v>239</v>
      </c>
      <c r="H25" s="151"/>
      <c r="I25" s="151"/>
      <c r="J25" s="151"/>
      <c r="K25" s="151"/>
      <c r="L25" s="151"/>
      <c r="M25" s="151"/>
      <c r="N25" s="151"/>
      <c r="O25" s="151"/>
      <c r="P25" s="151"/>
      <c r="Q25" s="151"/>
      <c r="R25" s="151"/>
      <c r="S25" s="151"/>
      <c r="T25" s="151"/>
      <c r="U25" s="151"/>
      <c r="V25" s="151"/>
      <c r="W25" s="151"/>
    </row>
    <row r="26" customHeight="1" spans="1:23">
      <c r="A26" s="152"/>
      <c r="B26" s="20" t="s">
        <v>232</v>
      </c>
      <c r="C26" s="20" t="s">
        <v>233</v>
      </c>
      <c r="D26" s="20" t="s">
        <v>122</v>
      </c>
      <c r="E26" s="20" t="s">
        <v>123</v>
      </c>
      <c r="F26" s="20" t="s">
        <v>238</v>
      </c>
      <c r="G26" s="20" t="s">
        <v>239</v>
      </c>
      <c r="H26" s="151">
        <v>34059.69</v>
      </c>
      <c r="I26" s="151">
        <v>34059.69</v>
      </c>
      <c r="J26" s="151"/>
      <c r="K26" s="151"/>
      <c r="L26" s="151">
        <v>34059.69</v>
      </c>
      <c r="M26" s="151"/>
      <c r="N26" s="151"/>
      <c r="O26" s="151"/>
      <c r="P26" s="151"/>
      <c r="Q26" s="151"/>
      <c r="R26" s="151"/>
      <c r="S26" s="151"/>
      <c r="T26" s="151"/>
      <c r="U26" s="151"/>
      <c r="V26" s="151"/>
      <c r="W26" s="151"/>
    </row>
    <row r="27" customHeight="1" spans="1:23">
      <c r="A27" s="152"/>
      <c r="B27" s="20" t="s">
        <v>232</v>
      </c>
      <c r="C27" s="20" t="s">
        <v>233</v>
      </c>
      <c r="D27" s="20" t="s">
        <v>124</v>
      </c>
      <c r="E27" s="20" t="s">
        <v>125</v>
      </c>
      <c r="F27" s="20" t="s">
        <v>240</v>
      </c>
      <c r="G27" s="20" t="s">
        <v>241</v>
      </c>
      <c r="H27" s="151"/>
      <c r="I27" s="151"/>
      <c r="J27" s="151"/>
      <c r="K27" s="151"/>
      <c r="L27" s="151"/>
      <c r="M27" s="151"/>
      <c r="N27" s="151"/>
      <c r="O27" s="151"/>
      <c r="P27" s="151"/>
      <c r="Q27" s="151"/>
      <c r="R27" s="151"/>
      <c r="S27" s="151"/>
      <c r="T27" s="151"/>
      <c r="U27" s="151"/>
      <c r="V27" s="151"/>
      <c r="W27" s="151"/>
    </row>
    <row r="28" customHeight="1" spans="1:23">
      <c r="A28" s="152"/>
      <c r="B28" s="20" t="s">
        <v>232</v>
      </c>
      <c r="C28" s="20" t="s">
        <v>233</v>
      </c>
      <c r="D28" s="20" t="s">
        <v>124</v>
      </c>
      <c r="E28" s="20" t="s">
        <v>125</v>
      </c>
      <c r="F28" s="20" t="s">
        <v>240</v>
      </c>
      <c r="G28" s="20" t="s">
        <v>241</v>
      </c>
      <c r="H28" s="151">
        <v>87228.84</v>
      </c>
      <c r="I28" s="151">
        <v>87228.84</v>
      </c>
      <c r="J28" s="151"/>
      <c r="K28" s="151"/>
      <c r="L28" s="151">
        <v>87228.84</v>
      </c>
      <c r="M28" s="151"/>
      <c r="N28" s="151"/>
      <c r="O28" s="151"/>
      <c r="P28" s="151"/>
      <c r="Q28" s="151"/>
      <c r="R28" s="151"/>
      <c r="S28" s="151"/>
      <c r="T28" s="151"/>
      <c r="U28" s="151"/>
      <c r="V28" s="151"/>
      <c r="W28" s="151"/>
    </row>
    <row r="29" customHeight="1" spans="1:23">
      <c r="A29" s="152"/>
      <c r="B29" s="20" t="s">
        <v>232</v>
      </c>
      <c r="C29" s="20" t="s">
        <v>233</v>
      </c>
      <c r="D29" s="20" t="s">
        <v>126</v>
      </c>
      <c r="E29" s="20" t="s">
        <v>127</v>
      </c>
      <c r="F29" s="20" t="s">
        <v>242</v>
      </c>
      <c r="G29" s="20" t="s">
        <v>243</v>
      </c>
      <c r="H29" s="151">
        <v>8184</v>
      </c>
      <c r="I29" s="151">
        <v>8184</v>
      </c>
      <c r="J29" s="151"/>
      <c r="K29" s="151"/>
      <c r="L29" s="151">
        <v>8184</v>
      </c>
      <c r="M29" s="151"/>
      <c r="N29" s="151"/>
      <c r="O29" s="151"/>
      <c r="P29" s="151"/>
      <c r="Q29" s="151"/>
      <c r="R29" s="151"/>
      <c r="S29" s="151"/>
      <c r="T29" s="151"/>
      <c r="U29" s="151"/>
      <c r="V29" s="151"/>
      <c r="W29" s="151"/>
    </row>
    <row r="30" customHeight="1" spans="1:23">
      <c r="A30" s="152"/>
      <c r="B30" s="20" t="s">
        <v>232</v>
      </c>
      <c r="C30" s="20" t="s">
        <v>233</v>
      </c>
      <c r="D30" s="20" t="s">
        <v>126</v>
      </c>
      <c r="E30" s="20" t="s">
        <v>127</v>
      </c>
      <c r="F30" s="20" t="s">
        <v>242</v>
      </c>
      <c r="G30" s="20" t="s">
        <v>243</v>
      </c>
      <c r="H30" s="151"/>
      <c r="I30" s="151"/>
      <c r="J30" s="151"/>
      <c r="K30" s="151"/>
      <c r="L30" s="151"/>
      <c r="M30" s="151"/>
      <c r="N30" s="151"/>
      <c r="O30" s="151"/>
      <c r="P30" s="151"/>
      <c r="Q30" s="151"/>
      <c r="R30" s="151"/>
      <c r="S30" s="151"/>
      <c r="T30" s="151"/>
      <c r="U30" s="151"/>
      <c r="V30" s="151"/>
      <c r="W30" s="151"/>
    </row>
    <row r="31" customHeight="1" spans="1:23">
      <c r="A31" s="152"/>
      <c r="B31" s="20" t="s">
        <v>232</v>
      </c>
      <c r="C31" s="20" t="s">
        <v>233</v>
      </c>
      <c r="D31" s="20" t="s">
        <v>126</v>
      </c>
      <c r="E31" s="20" t="s">
        <v>127</v>
      </c>
      <c r="F31" s="20" t="s">
        <v>242</v>
      </c>
      <c r="G31" s="20" t="s">
        <v>243</v>
      </c>
      <c r="H31" s="151"/>
      <c r="I31" s="151"/>
      <c r="J31" s="151"/>
      <c r="K31" s="151"/>
      <c r="L31" s="151"/>
      <c r="M31" s="151"/>
      <c r="N31" s="151"/>
      <c r="O31" s="151"/>
      <c r="P31" s="151"/>
      <c r="Q31" s="151"/>
      <c r="R31" s="151"/>
      <c r="S31" s="151"/>
      <c r="T31" s="151"/>
      <c r="U31" s="151"/>
      <c r="V31" s="151"/>
      <c r="W31" s="151"/>
    </row>
    <row r="32" customHeight="1" spans="1:23">
      <c r="A32" s="152"/>
      <c r="B32" s="20" t="s">
        <v>232</v>
      </c>
      <c r="C32" s="20" t="s">
        <v>233</v>
      </c>
      <c r="D32" s="20" t="s">
        <v>90</v>
      </c>
      <c r="E32" s="20" t="s">
        <v>91</v>
      </c>
      <c r="F32" s="20" t="s">
        <v>242</v>
      </c>
      <c r="G32" s="20" t="s">
        <v>243</v>
      </c>
      <c r="H32" s="151">
        <v>806.92</v>
      </c>
      <c r="I32" s="151">
        <v>806.92</v>
      </c>
      <c r="J32" s="151"/>
      <c r="K32" s="151"/>
      <c r="L32" s="151">
        <v>806.92</v>
      </c>
      <c r="M32" s="151"/>
      <c r="N32" s="151"/>
      <c r="O32" s="151"/>
      <c r="P32" s="151"/>
      <c r="Q32" s="151"/>
      <c r="R32" s="151"/>
      <c r="S32" s="151"/>
      <c r="T32" s="151"/>
      <c r="U32" s="151"/>
      <c r="V32" s="151"/>
      <c r="W32" s="151"/>
    </row>
    <row r="33" customHeight="1" spans="1:23">
      <c r="A33" s="152"/>
      <c r="B33" s="20" t="s">
        <v>232</v>
      </c>
      <c r="C33" s="20" t="s">
        <v>233</v>
      </c>
      <c r="D33" s="20" t="s">
        <v>94</v>
      </c>
      <c r="E33" s="20" t="s">
        <v>95</v>
      </c>
      <c r="F33" s="20" t="s">
        <v>242</v>
      </c>
      <c r="G33" s="20" t="s">
        <v>243</v>
      </c>
      <c r="H33" s="151">
        <v>3381.1</v>
      </c>
      <c r="I33" s="151">
        <v>3381.1</v>
      </c>
      <c r="J33" s="151"/>
      <c r="K33" s="151"/>
      <c r="L33" s="151">
        <v>3381.1</v>
      </c>
      <c r="M33" s="151"/>
      <c r="N33" s="151"/>
      <c r="O33" s="151"/>
      <c r="P33" s="151"/>
      <c r="Q33" s="151"/>
      <c r="R33" s="151"/>
      <c r="S33" s="151"/>
      <c r="T33" s="151"/>
      <c r="U33" s="151"/>
      <c r="V33" s="151"/>
      <c r="W33" s="151"/>
    </row>
    <row r="34" customHeight="1" spans="1:23">
      <c r="A34" s="152"/>
      <c r="B34" s="20" t="s">
        <v>232</v>
      </c>
      <c r="C34" s="20" t="s">
        <v>233</v>
      </c>
      <c r="D34" s="20" t="s">
        <v>126</v>
      </c>
      <c r="E34" s="20" t="s">
        <v>127</v>
      </c>
      <c r="F34" s="20" t="s">
        <v>242</v>
      </c>
      <c r="G34" s="20" t="s">
        <v>243</v>
      </c>
      <c r="H34" s="151">
        <v>4231.26</v>
      </c>
      <c r="I34" s="151">
        <v>4231.26</v>
      </c>
      <c r="J34" s="151"/>
      <c r="K34" s="151"/>
      <c r="L34" s="151">
        <v>4231.26</v>
      </c>
      <c r="M34" s="151"/>
      <c r="N34" s="151"/>
      <c r="O34" s="151"/>
      <c r="P34" s="151"/>
      <c r="Q34" s="151"/>
      <c r="R34" s="151"/>
      <c r="S34" s="151"/>
      <c r="T34" s="151"/>
      <c r="U34" s="151"/>
      <c r="V34" s="151"/>
      <c r="W34" s="151"/>
    </row>
    <row r="35" customHeight="1" spans="1:23">
      <c r="A35" s="152"/>
      <c r="B35" s="20" t="s">
        <v>244</v>
      </c>
      <c r="C35" s="20" t="s">
        <v>133</v>
      </c>
      <c r="D35" s="20" t="s">
        <v>132</v>
      </c>
      <c r="E35" s="20" t="s">
        <v>133</v>
      </c>
      <c r="F35" s="20" t="s">
        <v>245</v>
      </c>
      <c r="G35" s="20" t="s">
        <v>133</v>
      </c>
      <c r="H35" s="151"/>
      <c r="I35" s="151"/>
      <c r="J35" s="151"/>
      <c r="K35" s="151"/>
      <c r="L35" s="151"/>
      <c r="M35" s="151"/>
      <c r="N35" s="151"/>
      <c r="O35" s="151"/>
      <c r="P35" s="151"/>
      <c r="Q35" s="151"/>
      <c r="R35" s="151"/>
      <c r="S35" s="151"/>
      <c r="T35" s="151"/>
      <c r="U35" s="151"/>
      <c r="V35" s="151"/>
      <c r="W35" s="151"/>
    </row>
    <row r="36" customHeight="1" spans="1:23">
      <c r="A36" s="152"/>
      <c r="B36" s="20" t="s">
        <v>244</v>
      </c>
      <c r="C36" s="20" t="s">
        <v>133</v>
      </c>
      <c r="D36" s="20" t="s">
        <v>132</v>
      </c>
      <c r="E36" s="20" t="s">
        <v>133</v>
      </c>
      <c r="F36" s="20" t="s">
        <v>245</v>
      </c>
      <c r="G36" s="20" t="s">
        <v>133</v>
      </c>
      <c r="H36" s="151">
        <v>288317.04</v>
      </c>
      <c r="I36" s="151">
        <v>288317.04</v>
      </c>
      <c r="J36" s="151"/>
      <c r="K36" s="151"/>
      <c r="L36" s="151">
        <v>288317.04</v>
      </c>
      <c r="M36" s="151"/>
      <c r="N36" s="151"/>
      <c r="O36" s="151"/>
      <c r="P36" s="151"/>
      <c r="Q36" s="151"/>
      <c r="R36" s="151"/>
      <c r="S36" s="151"/>
      <c r="T36" s="151"/>
      <c r="U36" s="151"/>
      <c r="V36" s="151"/>
      <c r="W36" s="151"/>
    </row>
    <row r="37" customHeight="1" spans="1:23">
      <c r="A37" s="152"/>
      <c r="B37" s="20" t="s">
        <v>246</v>
      </c>
      <c r="C37" s="20" t="s">
        <v>190</v>
      </c>
      <c r="D37" s="20" t="s">
        <v>90</v>
      </c>
      <c r="E37" s="20" t="s">
        <v>91</v>
      </c>
      <c r="F37" s="20" t="s">
        <v>247</v>
      </c>
      <c r="G37" s="20" t="s">
        <v>190</v>
      </c>
      <c r="H37" s="151">
        <v>3000</v>
      </c>
      <c r="I37" s="151">
        <v>3000</v>
      </c>
      <c r="J37" s="151"/>
      <c r="K37" s="151"/>
      <c r="L37" s="151">
        <v>3000</v>
      </c>
      <c r="M37" s="151"/>
      <c r="N37" s="151"/>
      <c r="O37" s="151"/>
      <c r="P37" s="151"/>
      <c r="Q37" s="151"/>
      <c r="R37" s="151"/>
      <c r="S37" s="151"/>
      <c r="T37" s="151"/>
      <c r="U37" s="151"/>
      <c r="V37" s="151"/>
      <c r="W37" s="151"/>
    </row>
    <row r="38" customHeight="1" spans="1:23">
      <c r="A38" s="152"/>
      <c r="B38" s="20" t="s">
        <v>248</v>
      </c>
      <c r="C38" s="20" t="s">
        <v>249</v>
      </c>
      <c r="D38" s="20" t="s">
        <v>90</v>
      </c>
      <c r="E38" s="20" t="s">
        <v>91</v>
      </c>
      <c r="F38" s="20" t="s">
        <v>250</v>
      </c>
      <c r="G38" s="20" t="s">
        <v>251</v>
      </c>
      <c r="H38" s="151">
        <v>43930</v>
      </c>
      <c r="I38" s="151">
        <v>43930</v>
      </c>
      <c r="J38" s="151"/>
      <c r="K38" s="151"/>
      <c r="L38" s="151">
        <v>43930</v>
      </c>
      <c r="M38" s="151"/>
      <c r="N38" s="151"/>
      <c r="O38" s="151"/>
      <c r="P38" s="151"/>
      <c r="Q38" s="151"/>
      <c r="R38" s="151"/>
      <c r="S38" s="151"/>
      <c r="T38" s="151"/>
      <c r="U38" s="151"/>
      <c r="V38" s="151"/>
      <c r="W38" s="151"/>
    </row>
    <row r="39" customHeight="1" spans="1:23">
      <c r="A39" s="152"/>
      <c r="B39" s="20" t="s">
        <v>248</v>
      </c>
      <c r="C39" s="20" t="s">
        <v>249</v>
      </c>
      <c r="D39" s="20" t="s">
        <v>94</v>
      </c>
      <c r="E39" s="20" t="s">
        <v>95</v>
      </c>
      <c r="F39" s="20" t="s">
        <v>250</v>
      </c>
      <c r="G39" s="20" t="s">
        <v>251</v>
      </c>
      <c r="H39" s="151">
        <v>21660</v>
      </c>
      <c r="I39" s="151">
        <v>21660</v>
      </c>
      <c r="J39" s="151"/>
      <c r="K39" s="151"/>
      <c r="L39" s="151">
        <v>21660</v>
      </c>
      <c r="M39" s="151"/>
      <c r="N39" s="151"/>
      <c r="O39" s="151"/>
      <c r="P39" s="151"/>
      <c r="Q39" s="151"/>
      <c r="R39" s="151"/>
      <c r="S39" s="151"/>
      <c r="T39" s="151"/>
      <c r="U39" s="151"/>
      <c r="V39" s="151"/>
      <c r="W39" s="151"/>
    </row>
    <row r="40" customHeight="1" spans="1:23">
      <c r="A40" s="152"/>
      <c r="B40" s="20" t="s">
        <v>252</v>
      </c>
      <c r="C40" s="20" t="s">
        <v>253</v>
      </c>
      <c r="D40" s="20" t="s">
        <v>106</v>
      </c>
      <c r="E40" s="20" t="s">
        <v>107</v>
      </c>
      <c r="F40" s="20" t="s">
        <v>250</v>
      </c>
      <c r="G40" s="20" t="s">
        <v>251</v>
      </c>
      <c r="H40" s="151">
        <v>7200</v>
      </c>
      <c r="I40" s="151">
        <v>7200</v>
      </c>
      <c r="J40" s="151"/>
      <c r="K40" s="151"/>
      <c r="L40" s="151">
        <v>7200</v>
      </c>
      <c r="M40" s="151"/>
      <c r="N40" s="151"/>
      <c r="O40" s="151"/>
      <c r="P40" s="151"/>
      <c r="Q40" s="151"/>
      <c r="R40" s="151"/>
      <c r="S40" s="151"/>
      <c r="T40" s="151"/>
      <c r="U40" s="151"/>
      <c r="V40" s="151"/>
      <c r="W40" s="151"/>
    </row>
    <row r="41" customHeight="1" spans="1:23">
      <c r="A41" s="152"/>
      <c r="B41" s="20" t="s">
        <v>254</v>
      </c>
      <c r="C41" s="20" t="s">
        <v>255</v>
      </c>
      <c r="D41" s="20" t="s">
        <v>90</v>
      </c>
      <c r="E41" s="20" t="s">
        <v>91</v>
      </c>
      <c r="F41" s="20" t="s">
        <v>256</v>
      </c>
      <c r="G41" s="20" t="s">
        <v>257</v>
      </c>
      <c r="H41" s="151">
        <v>9977.4</v>
      </c>
      <c r="I41" s="151">
        <v>9977.4</v>
      </c>
      <c r="J41" s="151"/>
      <c r="K41" s="151"/>
      <c r="L41" s="151">
        <v>9977.4</v>
      </c>
      <c r="M41" s="151"/>
      <c r="N41" s="151"/>
      <c r="O41" s="151"/>
      <c r="P41" s="151"/>
      <c r="Q41" s="151"/>
      <c r="R41" s="151"/>
      <c r="S41" s="151"/>
      <c r="T41" s="151"/>
      <c r="U41" s="151"/>
      <c r="V41" s="151"/>
      <c r="W41" s="151"/>
    </row>
    <row r="42" customHeight="1" spans="1:23">
      <c r="A42" s="152"/>
      <c r="B42" s="20" t="s">
        <v>254</v>
      </c>
      <c r="C42" s="20" t="s">
        <v>255</v>
      </c>
      <c r="D42" s="20" t="s">
        <v>94</v>
      </c>
      <c r="E42" s="20" t="s">
        <v>95</v>
      </c>
      <c r="F42" s="20" t="s">
        <v>256</v>
      </c>
      <c r="G42" s="20" t="s">
        <v>257</v>
      </c>
      <c r="H42" s="151">
        <v>3147.48</v>
      </c>
      <c r="I42" s="151">
        <v>3147.48</v>
      </c>
      <c r="J42" s="151"/>
      <c r="K42" s="151"/>
      <c r="L42" s="151">
        <v>3147.48</v>
      </c>
      <c r="M42" s="151"/>
      <c r="N42" s="151"/>
      <c r="O42" s="151"/>
      <c r="P42" s="151"/>
      <c r="Q42" s="151"/>
      <c r="R42" s="151"/>
      <c r="S42" s="151"/>
      <c r="T42" s="151"/>
      <c r="U42" s="151"/>
      <c r="V42" s="151"/>
      <c r="W42" s="151"/>
    </row>
    <row r="43" customHeight="1" spans="1:23">
      <c r="A43" s="152"/>
      <c r="B43" s="20" t="s">
        <v>258</v>
      </c>
      <c r="C43" s="20" t="s">
        <v>259</v>
      </c>
      <c r="D43" s="20" t="s">
        <v>90</v>
      </c>
      <c r="E43" s="20" t="s">
        <v>91</v>
      </c>
      <c r="F43" s="20" t="s">
        <v>260</v>
      </c>
      <c r="G43" s="20" t="s">
        <v>259</v>
      </c>
      <c r="H43" s="151">
        <v>13303.2</v>
      </c>
      <c r="I43" s="151">
        <v>13303.2</v>
      </c>
      <c r="J43" s="151"/>
      <c r="K43" s="151"/>
      <c r="L43" s="151">
        <v>13303.2</v>
      </c>
      <c r="M43" s="151"/>
      <c r="N43" s="151"/>
      <c r="O43" s="151"/>
      <c r="P43" s="151"/>
      <c r="Q43" s="151"/>
      <c r="R43" s="151"/>
      <c r="S43" s="151"/>
      <c r="T43" s="151"/>
      <c r="U43" s="151"/>
      <c r="V43" s="151"/>
      <c r="W43" s="151"/>
    </row>
    <row r="44" customHeight="1" spans="1:23">
      <c r="A44" s="152"/>
      <c r="B44" s="20" t="s">
        <v>258</v>
      </c>
      <c r="C44" s="20" t="s">
        <v>259</v>
      </c>
      <c r="D44" s="20" t="s">
        <v>94</v>
      </c>
      <c r="E44" s="20" t="s">
        <v>95</v>
      </c>
      <c r="F44" s="20" t="s">
        <v>260</v>
      </c>
      <c r="G44" s="20" t="s">
        <v>259</v>
      </c>
      <c r="H44" s="151">
        <v>4196.64</v>
      </c>
      <c r="I44" s="151">
        <v>4196.64</v>
      </c>
      <c r="J44" s="151"/>
      <c r="K44" s="151"/>
      <c r="L44" s="151">
        <v>4196.64</v>
      </c>
      <c r="M44" s="151"/>
      <c r="N44" s="151"/>
      <c r="O44" s="151"/>
      <c r="P44" s="151"/>
      <c r="Q44" s="151"/>
      <c r="R44" s="151"/>
      <c r="S44" s="151"/>
      <c r="T44" s="151"/>
      <c r="U44" s="151"/>
      <c r="V44" s="151"/>
      <c r="W44" s="151"/>
    </row>
    <row r="45" customHeight="1" spans="1:23">
      <c r="A45" s="152"/>
      <c r="B45" s="20" t="s">
        <v>261</v>
      </c>
      <c r="C45" s="20" t="s">
        <v>262</v>
      </c>
      <c r="D45" s="20" t="s">
        <v>90</v>
      </c>
      <c r="E45" s="20" t="s">
        <v>91</v>
      </c>
      <c r="F45" s="20" t="s">
        <v>263</v>
      </c>
      <c r="G45" s="20" t="s">
        <v>262</v>
      </c>
      <c r="H45" s="151">
        <v>234</v>
      </c>
      <c r="I45" s="151">
        <v>234</v>
      </c>
      <c r="J45" s="151"/>
      <c r="K45" s="151"/>
      <c r="L45" s="151">
        <v>234</v>
      </c>
      <c r="M45" s="151"/>
      <c r="N45" s="151"/>
      <c r="O45" s="151"/>
      <c r="P45" s="151"/>
      <c r="Q45" s="151"/>
      <c r="R45" s="151"/>
      <c r="S45" s="151"/>
      <c r="T45" s="151"/>
      <c r="U45" s="151"/>
      <c r="V45" s="151"/>
      <c r="W45" s="151"/>
    </row>
    <row r="46" customHeight="1" spans="1:23">
      <c r="A46" s="152"/>
      <c r="B46" s="20" t="s">
        <v>261</v>
      </c>
      <c r="C46" s="20" t="s">
        <v>262</v>
      </c>
      <c r="D46" s="20" t="s">
        <v>94</v>
      </c>
      <c r="E46" s="20" t="s">
        <v>95</v>
      </c>
      <c r="F46" s="20" t="s">
        <v>263</v>
      </c>
      <c r="G46" s="20" t="s">
        <v>262</v>
      </c>
      <c r="H46" s="151">
        <v>108</v>
      </c>
      <c r="I46" s="151">
        <v>108</v>
      </c>
      <c r="J46" s="151"/>
      <c r="K46" s="151"/>
      <c r="L46" s="151">
        <v>108</v>
      </c>
      <c r="M46" s="151"/>
      <c r="N46" s="151"/>
      <c r="O46" s="151"/>
      <c r="P46" s="151"/>
      <c r="Q46" s="151"/>
      <c r="R46" s="151"/>
      <c r="S46" s="151"/>
      <c r="T46" s="151"/>
      <c r="U46" s="151"/>
      <c r="V46" s="151"/>
      <c r="W46" s="151"/>
    </row>
    <row r="47" customHeight="1" spans="1:23">
      <c r="A47" s="152"/>
      <c r="B47" s="20" t="s">
        <v>264</v>
      </c>
      <c r="C47" s="20" t="s">
        <v>265</v>
      </c>
      <c r="D47" s="20" t="s">
        <v>90</v>
      </c>
      <c r="E47" s="20" t="s">
        <v>91</v>
      </c>
      <c r="F47" s="20" t="s">
        <v>266</v>
      </c>
      <c r="G47" s="20" t="s">
        <v>265</v>
      </c>
      <c r="H47" s="151">
        <v>15000</v>
      </c>
      <c r="I47" s="151">
        <v>15000</v>
      </c>
      <c r="J47" s="151"/>
      <c r="K47" s="151"/>
      <c r="L47" s="151">
        <v>15000</v>
      </c>
      <c r="M47" s="151"/>
      <c r="N47" s="151"/>
      <c r="O47" s="151"/>
      <c r="P47" s="151"/>
      <c r="Q47" s="151"/>
      <c r="R47" s="151"/>
      <c r="S47" s="151"/>
      <c r="T47" s="151"/>
      <c r="U47" s="151"/>
      <c r="V47" s="151"/>
      <c r="W47" s="151"/>
    </row>
    <row r="48" customHeight="1" spans="1:23">
      <c r="A48" s="152"/>
      <c r="B48" s="20" t="s">
        <v>267</v>
      </c>
      <c r="C48" s="20" t="s">
        <v>268</v>
      </c>
      <c r="D48" s="20" t="s">
        <v>90</v>
      </c>
      <c r="E48" s="20" t="s">
        <v>91</v>
      </c>
      <c r="F48" s="20" t="s">
        <v>269</v>
      </c>
      <c r="G48" s="20" t="s">
        <v>270</v>
      </c>
      <c r="H48" s="151">
        <v>148200</v>
      </c>
      <c r="I48" s="151">
        <v>148200</v>
      </c>
      <c r="J48" s="151"/>
      <c r="K48" s="151"/>
      <c r="L48" s="151">
        <v>148200</v>
      </c>
      <c r="M48" s="151"/>
      <c r="N48" s="151"/>
      <c r="O48" s="151"/>
      <c r="P48" s="151"/>
      <c r="Q48" s="151"/>
      <c r="R48" s="151"/>
      <c r="S48" s="151"/>
      <c r="T48" s="151"/>
      <c r="U48" s="151"/>
      <c r="V48" s="151"/>
      <c r="W48" s="151"/>
    </row>
    <row r="49" customHeight="1" spans="1:23">
      <c r="A49" s="152"/>
      <c r="B49" s="20" t="s">
        <v>271</v>
      </c>
      <c r="C49" s="20" t="s">
        <v>272</v>
      </c>
      <c r="D49" s="20" t="s">
        <v>106</v>
      </c>
      <c r="E49" s="20" t="s">
        <v>107</v>
      </c>
      <c r="F49" s="20" t="s">
        <v>273</v>
      </c>
      <c r="G49" s="20" t="s">
        <v>274</v>
      </c>
      <c r="H49" s="151">
        <v>262615.8</v>
      </c>
      <c r="I49" s="151">
        <v>262615.8</v>
      </c>
      <c r="J49" s="151"/>
      <c r="K49" s="151"/>
      <c r="L49" s="151">
        <v>262615.8</v>
      </c>
      <c r="M49" s="151"/>
      <c r="N49" s="151"/>
      <c r="O49" s="151"/>
      <c r="P49" s="151"/>
      <c r="Q49" s="151"/>
      <c r="R49" s="151"/>
      <c r="S49" s="151"/>
      <c r="T49" s="151"/>
      <c r="U49" s="151"/>
      <c r="V49" s="151"/>
      <c r="W49" s="151"/>
    </row>
    <row r="50" customHeight="1" spans="1:23">
      <c r="A50" s="152"/>
      <c r="B50" s="20" t="s">
        <v>275</v>
      </c>
      <c r="C50" s="20" t="s">
        <v>276</v>
      </c>
      <c r="D50" s="20" t="s">
        <v>114</v>
      </c>
      <c r="E50" s="20" t="s">
        <v>115</v>
      </c>
      <c r="F50" s="20" t="s">
        <v>277</v>
      </c>
      <c r="G50" s="20" t="s">
        <v>278</v>
      </c>
      <c r="H50" s="151">
        <v>11950</v>
      </c>
      <c r="I50" s="151">
        <v>11950</v>
      </c>
      <c r="J50" s="151"/>
      <c r="K50" s="151"/>
      <c r="L50" s="151">
        <v>11950</v>
      </c>
      <c r="M50" s="151"/>
      <c r="N50" s="151"/>
      <c r="O50" s="151"/>
      <c r="P50" s="151"/>
      <c r="Q50" s="151"/>
      <c r="R50" s="151"/>
      <c r="S50" s="151"/>
      <c r="T50" s="151"/>
      <c r="U50" s="151"/>
      <c r="V50" s="151"/>
      <c r="W50" s="151"/>
    </row>
    <row r="51" customHeight="1" spans="1:23">
      <c r="A51" s="22" t="s">
        <v>57</v>
      </c>
      <c r="B51" s="22"/>
      <c r="C51" s="22"/>
      <c r="D51" s="22"/>
      <c r="E51" s="22"/>
      <c r="F51" s="22"/>
      <c r="G51" s="22"/>
      <c r="H51" s="151">
        <v>3811823.74</v>
      </c>
      <c r="I51" s="151">
        <v>3811823.74</v>
      </c>
      <c r="J51" s="151"/>
      <c r="K51" s="151"/>
      <c r="L51" s="151">
        <v>3811823.74</v>
      </c>
      <c r="M51" s="151"/>
      <c r="N51" s="151"/>
      <c r="O51" s="151"/>
      <c r="P51" s="151"/>
      <c r="Q51" s="151"/>
      <c r="R51" s="151"/>
      <c r="S51" s="151"/>
      <c r="T51" s="151"/>
      <c r="U51" s="151"/>
      <c r="V51" s="151"/>
      <c r="W51" s="151"/>
    </row>
  </sheetData>
  <mergeCells count="31">
    <mergeCell ref="A3:W3"/>
    <mergeCell ref="A4:G4"/>
    <mergeCell ref="V4:W4"/>
    <mergeCell ref="H5:W5"/>
    <mergeCell ref="I6:M6"/>
    <mergeCell ref="N6:P6"/>
    <mergeCell ref="R6:W6"/>
    <mergeCell ref="A51:G51"/>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1388888888889" right="0.751388888888889" top="1" bottom="1" header="0.5" footer="0.5"/>
  <pageSetup paperSize="9" scale="52"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0"/>
  <sheetViews>
    <sheetView showZeros="0" view="pageBreakPreview" zoomScaleNormal="100" workbookViewId="0">
      <pane ySplit="1" topLeftCell="A2" activePane="bottomLeft" state="frozen"/>
      <selection/>
      <selection pane="bottomLeft" activeCell="F15" sqref="F15"/>
    </sheetView>
  </sheetViews>
  <sheetFormatPr defaultColWidth="9.14166666666667" defaultRowHeight="14.25" customHeight="1"/>
  <cols>
    <col min="1" max="1" width="9" customWidth="1"/>
    <col min="2" max="2" width="10" customWidth="1"/>
    <col min="3" max="3" width="26.25" customWidth="1"/>
    <col min="4" max="4" width="10.75" customWidth="1"/>
    <col min="5" max="5" width="6" customWidth="1"/>
    <col min="6" max="6" width="13.875" customWidth="1"/>
    <col min="7" max="7" width="7.75" customWidth="1"/>
    <col min="8" max="9" width="11.875" customWidth="1"/>
    <col min="10" max="10" width="12.5" customWidth="1"/>
    <col min="11" max="11" width="13.75" customWidth="1"/>
    <col min="12" max="12" width="8.75" customWidth="1"/>
    <col min="13" max="13" width="9.125" customWidth="1"/>
    <col min="14" max="14" width="8.875" customWidth="1"/>
    <col min="15" max="15" width="9.625" customWidth="1"/>
    <col min="16" max="16" width="8.625" customWidth="1"/>
    <col min="17" max="17" width="9.75" customWidth="1"/>
    <col min="18" max="18" width="7" customWidth="1"/>
    <col min="19" max="20" width="8.125" customWidth="1"/>
    <col min="21" max="21" width="8.75" customWidth="1"/>
    <col min="22" max="22" width="10.375" customWidth="1"/>
    <col min="23" max="23" width="8.1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5:23">
      <c r="E2" s="2"/>
      <c r="F2" s="2"/>
      <c r="G2" s="2"/>
      <c r="H2" s="2"/>
      <c r="U2" s="143"/>
      <c r="W2" s="66" t="s">
        <v>279</v>
      </c>
    </row>
    <row r="3" ht="27.75" customHeight="1" spans="1:23">
      <c r="A3" s="26" t="s">
        <v>280</v>
      </c>
      <c r="B3" s="26"/>
      <c r="C3" s="26"/>
      <c r="D3" s="26"/>
      <c r="E3" s="26"/>
      <c r="F3" s="26"/>
      <c r="G3" s="26"/>
      <c r="H3" s="26"/>
      <c r="I3" s="26"/>
      <c r="J3" s="26"/>
      <c r="K3" s="26"/>
      <c r="L3" s="26"/>
      <c r="M3" s="26"/>
      <c r="N3" s="26"/>
      <c r="O3" s="26"/>
      <c r="P3" s="26"/>
      <c r="Q3" s="26"/>
      <c r="R3" s="26"/>
      <c r="S3" s="26"/>
      <c r="T3" s="26"/>
      <c r="U3" s="26"/>
      <c r="V3" s="26"/>
      <c r="W3" s="26"/>
    </row>
    <row r="4" ht="13.5" customHeight="1" spans="1:23">
      <c r="A4" s="5" t="str">
        <f>"单位名称："&amp;"临沧市民族宗教事务委员会"</f>
        <v>单位名称：临沧市民族宗教事务委员会</v>
      </c>
      <c r="B4" s="6"/>
      <c r="C4" s="6"/>
      <c r="D4" s="6"/>
      <c r="E4" s="6"/>
      <c r="F4" s="6"/>
      <c r="G4" s="6"/>
      <c r="H4" s="6"/>
      <c r="I4" s="7"/>
      <c r="J4" s="7"/>
      <c r="K4" s="7"/>
      <c r="L4" s="7"/>
      <c r="M4" s="7"/>
      <c r="N4" s="7"/>
      <c r="O4" s="7"/>
      <c r="P4" s="7"/>
      <c r="Q4" s="7"/>
      <c r="R4" s="35"/>
      <c r="S4" s="35"/>
      <c r="T4" s="35"/>
      <c r="U4" s="144"/>
      <c r="V4" s="35"/>
      <c r="W4" s="119" t="s">
        <v>185</v>
      </c>
    </row>
    <row r="5" ht="21.75" customHeight="1" spans="1:23">
      <c r="A5" s="9" t="s">
        <v>281</v>
      </c>
      <c r="B5" s="10" t="s">
        <v>200</v>
      </c>
      <c r="C5" s="9" t="s">
        <v>201</v>
      </c>
      <c r="D5" s="9" t="s">
        <v>282</v>
      </c>
      <c r="E5" s="10" t="s">
        <v>202</v>
      </c>
      <c r="F5" s="10" t="s">
        <v>203</v>
      </c>
      <c r="G5" s="10" t="s">
        <v>283</v>
      </c>
      <c r="H5" s="10" t="s">
        <v>284</v>
      </c>
      <c r="I5" s="27" t="s">
        <v>57</v>
      </c>
      <c r="J5" s="11" t="s">
        <v>285</v>
      </c>
      <c r="K5" s="12"/>
      <c r="L5" s="12"/>
      <c r="M5" s="13"/>
      <c r="N5" s="11" t="s">
        <v>208</v>
      </c>
      <c r="O5" s="12"/>
      <c r="P5" s="13"/>
      <c r="Q5" s="10" t="s">
        <v>63</v>
      </c>
      <c r="R5" s="11" t="s">
        <v>80</v>
      </c>
      <c r="S5" s="12"/>
      <c r="T5" s="12"/>
      <c r="U5" s="12"/>
      <c r="V5" s="12"/>
      <c r="W5" s="13"/>
    </row>
    <row r="6" ht="21.75" customHeight="1" spans="1:23">
      <c r="A6" s="14"/>
      <c r="B6" s="28"/>
      <c r="C6" s="14"/>
      <c r="D6" s="14"/>
      <c r="E6" s="15"/>
      <c r="F6" s="15"/>
      <c r="G6" s="15"/>
      <c r="H6" s="15"/>
      <c r="I6" s="28"/>
      <c r="J6" s="140" t="s">
        <v>60</v>
      </c>
      <c r="K6" s="141"/>
      <c r="L6" s="10" t="s">
        <v>61</v>
      </c>
      <c r="M6" s="10" t="s">
        <v>62</v>
      </c>
      <c r="N6" s="10" t="s">
        <v>60</v>
      </c>
      <c r="O6" s="10" t="s">
        <v>61</v>
      </c>
      <c r="P6" s="10" t="s">
        <v>62</v>
      </c>
      <c r="Q6" s="15"/>
      <c r="R6" s="10" t="s">
        <v>59</v>
      </c>
      <c r="S6" s="9" t="s">
        <v>66</v>
      </c>
      <c r="T6" s="9" t="s">
        <v>67</v>
      </c>
      <c r="U6" s="9" t="s">
        <v>68</v>
      </c>
      <c r="V6" s="9" t="s">
        <v>69</v>
      </c>
      <c r="W6" s="9" t="s">
        <v>70</v>
      </c>
    </row>
    <row r="7" ht="40.5" customHeight="1" spans="1:23">
      <c r="A7" s="28"/>
      <c r="B7" s="28"/>
      <c r="C7" s="28"/>
      <c r="D7" s="28"/>
      <c r="E7" s="28"/>
      <c r="F7" s="28"/>
      <c r="G7" s="28"/>
      <c r="H7" s="28"/>
      <c r="I7" s="28"/>
      <c r="J7" s="142" t="s">
        <v>59</v>
      </c>
      <c r="K7" s="128"/>
      <c r="L7" s="28"/>
      <c r="M7" s="28"/>
      <c r="N7" s="28"/>
      <c r="O7" s="28"/>
      <c r="P7" s="28"/>
      <c r="Q7" s="28"/>
      <c r="R7" s="28"/>
      <c r="S7" s="145"/>
      <c r="T7" s="145"/>
      <c r="U7" s="145"/>
      <c r="V7" s="145"/>
      <c r="W7" s="145"/>
    </row>
    <row r="8" ht="15" customHeight="1" spans="1:23">
      <c r="A8" s="16"/>
      <c r="B8" s="29"/>
      <c r="C8" s="16"/>
      <c r="D8" s="16"/>
      <c r="E8" s="17"/>
      <c r="F8" s="17"/>
      <c r="G8" s="17"/>
      <c r="H8" s="17"/>
      <c r="I8" s="29"/>
      <c r="J8" s="46" t="s">
        <v>59</v>
      </c>
      <c r="K8" s="46" t="s">
        <v>286</v>
      </c>
      <c r="L8" s="17"/>
      <c r="M8" s="17"/>
      <c r="N8" s="17"/>
      <c r="O8" s="17"/>
      <c r="P8" s="17"/>
      <c r="Q8" s="17"/>
      <c r="R8" s="17"/>
      <c r="S8" s="17"/>
      <c r="T8" s="17"/>
      <c r="U8" s="29"/>
      <c r="V8" s="17"/>
      <c r="W8" s="17"/>
    </row>
    <row r="9" ht="32.9" customHeight="1" spans="1:23">
      <c r="A9" s="138">
        <v>1</v>
      </c>
      <c r="B9" s="138">
        <v>2</v>
      </c>
      <c r="C9" s="138">
        <v>3</v>
      </c>
      <c r="D9" s="138">
        <v>4</v>
      </c>
      <c r="E9" s="138">
        <v>5</v>
      </c>
      <c r="F9" s="138">
        <v>6</v>
      </c>
      <c r="G9" s="138">
        <v>7</v>
      </c>
      <c r="H9" s="138">
        <v>8</v>
      </c>
      <c r="I9" s="138">
        <v>9</v>
      </c>
      <c r="J9" s="138">
        <v>10</v>
      </c>
      <c r="K9" s="138">
        <v>11</v>
      </c>
      <c r="L9" s="138">
        <v>12</v>
      </c>
      <c r="M9" s="138">
        <v>13</v>
      </c>
      <c r="N9" s="138">
        <v>14</v>
      </c>
      <c r="O9" s="138">
        <v>15</v>
      </c>
      <c r="P9" s="138">
        <v>16</v>
      </c>
      <c r="Q9" s="138">
        <v>17</v>
      </c>
      <c r="R9" s="138">
        <v>18</v>
      </c>
      <c r="S9" s="138">
        <v>19</v>
      </c>
      <c r="T9" s="138">
        <v>20</v>
      </c>
      <c r="U9" s="138">
        <v>21</v>
      </c>
      <c r="V9" s="138">
        <v>22</v>
      </c>
      <c r="W9" s="138">
        <v>23</v>
      </c>
    </row>
    <row r="10" ht="32.9" customHeight="1" spans="1:23">
      <c r="A10" s="20"/>
      <c r="B10" s="20"/>
      <c r="C10" s="20" t="s">
        <v>287</v>
      </c>
      <c r="D10" s="20"/>
      <c r="E10" s="20"/>
      <c r="F10" s="20"/>
      <c r="G10" s="20"/>
      <c r="H10" s="20"/>
      <c r="I10" s="23">
        <v>10000000</v>
      </c>
      <c r="J10" s="23">
        <v>10000000</v>
      </c>
      <c r="K10" s="23">
        <v>10000000</v>
      </c>
      <c r="L10" s="23"/>
      <c r="M10" s="23"/>
      <c r="N10" s="23"/>
      <c r="O10" s="23"/>
      <c r="P10" s="23"/>
      <c r="Q10" s="23"/>
      <c r="R10" s="23"/>
      <c r="S10" s="23"/>
      <c r="T10" s="23"/>
      <c r="U10" s="23"/>
      <c r="V10" s="23"/>
      <c r="W10" s="23"/>
    </row>
    <row r="11" ht="27" customHeight="1" spans="1:23">
      <c r="A11" s="30" t="s">
        <v>288</v>
      </c>
      <c r="B11" s="30" t="s">
        <v>289</v>
      </c>
      <c r="C11" s="30" t="s">
        <v>287</v>
      </c>
      <c r="D11" s="30" t="s">
        <v>72</v>
      </c>
      <c r="E11" s="30" t="s">
        <v>96</v>
      </c>
      <c r="F11" s="30" t="s">
        <v>97</v>
      </c>
      <c r="G11" s="30" t="s">
        <v>250</v>
      </c>
      <c r="H11" s="30" t="s">
        <v>251</v>
      </c>
      <c r="I11" s="23">
        <v>10000000</v>
      </c>
      <c r="J11" s="23">
        <v>10000000</v>
      </c>
      <c r="K11" s="23">
        <v>10000000</v>
      </c>
      <c r="L11" s="23"/>
      <c r="M11" s="23"/>
      <c r="N11" s="23"/>
      <c r="O11" s="23"/>
      <c r="P11" s="23"/>
      <c r="Q11" s="23"/>
      <c r="R11" s="23"/>
      <c r="S11" s="23"/>
      <c r="T11" s="23"/>
      <c r="U11" s="23"/>
      <c r="V11" s="23"/>
      <c r="W11" s="23"/>
    </row>
    <row r="12" customHeight="1" spans="1:23">
      <c r="A12" s="24"/>
      <c r="B12" s="24"/>
      <c r="C12" s="20" t="s">
        <v>290</v>
      </c>
      <c r="D12" s="24"/>
      <c r="E12" s="24"/>
      <c r="F12" s="24"/>
      <c r="G12" s="24"/>
      <c r="H12" s="24"/>
      <c r="I12" s="23">
        <v>2000000</v>
      </c>
      <c r="J12" s="23">
        <v>2000000</v>
      </c>
      <c r="K12" s="23">
        <v>2000000</v>
      </c>
      <c r="L12" s="23"/>
      <c r="M12" s="23"/>
      <c r="N12" s="23"/>
      <c r="O12" s="23"/>
      <c r="P12" s="23"/>
      <c r="Q12" s="23"/>
      <c r="R12" s="23"/>
      <c r="S12" s="23"/>
      <c r="T12" s="23"/>
      <c r="U12" s="23"/>
      <c r="V12" s="23"/>
      <c r="W12" s="23"/>
    </row>
    <row r="13" ht="24" customHeight="1" spans="1:23">
      <c r="A13" s="30" t="s">
        <v>288</v>
      </c>
      <c r="B13" s="30" t="s">
        <v>291</v>
      </c>
      <c r="C13" s="30" t="s">
        <v>290</v>
      </c>
      <c r="D13" s="30" t="s">
        <v>72</v>
      </c>
      <c r="E13" s="30" t="s">
        <v>92</v>
      </c>
      <c r="F13" s="30" t="s">
        <v>93</v>
      </c>
      <c r="G13" s="30" t="s">
        <v>250</v>
      </c>
      <c r="H13" s="30" t="s">
        <v>251</v>
      </c>
      <c r="I13" s="23">
        <v>2000000</v>
      </c>
      <c r="J13" s="23">
        <v>2000000</v>
      </c>
      <c r="K13" s="23">
        <v>2000000</v>
      </c>
      <c r="L13" s="23"/>
      <c r="M13" s="23"/>
      <c r="N13" s="23"/>
      <c r="O13" s="23"/>
      <c r="P13" s="23"/>
      <c r="Q13" s="23"/>
      <c r="R13" s="23"/>
      <c r="S13" s="23"/>
      <c r="T13" s="23"/>
      <c r="U13" s="23"/>
      <c r="V13" s="23"/>
      <c r="W13" s="23"/>
    </row>
    <row r="14" customHeight="1" spans="1:23">
      <c r="A14" s="24"/>
      <c r="B14" s="24"/>
      <c r="C14" s="20" t="s">
        <v>292</v>
      </c>
      <c r="D14" s="24"/>
      <c r="E14" s="24"/>
      <c r="F14" s="24"/>
      <c r="G14" s="24"/>
      <c r="H14" s="24"/>
      <c r="I14" s="23">
        <v>710000</v>
      </c>
      <c r="J14" s="23">
        <v>710000</v>
      </c>
      <c r="K14" s="23">
        <v>710000</v>
      </c>
      <c r="L14" s="23"/>
      <c r="M14" s="23"/>
      <c r="N14" s="23"/>
      <c r="O14" s="23"/>
      <c r="P14" s="23"/>
      <c r="Q14" s="23"/>
      <c r="R14" s="23"/>
      <c r="S14" s="23"/>
      <c r="T14" s="23"/>
      <c r="U14" s="23"/>
      <c r="V14" s="23"/>
      <c r="W14" s="23"/>
    </row>
    <row r="15" ht="24" customHeight="1" spans="1:23">
      <c r="A15" s="30" t="s">
        <v>288</v>
      </c>
      <c r="B15" s="30" t="s">
        <v>293</v>
      </c>
      <c r="C15" s="30" t="s">
        <v>292</v>
      </c>
      <c r="D15" s="30" t="s">
        <v>72</v>
      </c>
      <c r="E15" s="30" t="s">
        <v>100</v>
      </c>
      <c r="F15" s="30" t="s">
        <v>101</v>
      </c>
      <c r="G15" s="30" t="s">
        <v>250</v>
      </c>
      <c r="H15" s="30" t="s">
        <v>251</v>
      </c>
      <c r="I15" s="23">
        <v>710000</v>
      </c>
      <c r="J15" s="23">
        <v>710000</v>
      </c>
      <c r="K15" s="23">
        <v>710000</v>
      </c>
      <c r="L15" s="23"/>
      <c r="M15" s="23"/>
      <c r="N15" s="23"/>
      <c r="O15" s="23"/>
      <c r="P15" s="23"/>
      <c r="Q15" s="23"/>
      <c r="R15" s="23"/>
      <c r="S15" s="23"/>
      <c r="T15" s="23"/>
      <c r="U15" s="23"/>
      <c r="V15" s="23"/>
      <c r="W15" s="23"/>
    </row>
    <row r="16" customHeight="1" spans="1:23">
      <c r="A16" s="24"/>
      <c r="B16" s="24"/>
      <c r="C16" s="20" t="s">
        <v>294</v>
      </c>
      <c r="D16" s="24"/>
      <c r="E16" s="24"/>
      <c r="F16" s="24"/>
      <c r="G16" s="24"/>
      <c r="H16" s="24"/>
      <c r="I16" s="23">
        <v>170000</v>
      </c>
      <c r="J16" s="23">
        <v>170000</v>
      </c>
      <c r="K16" s="23">
        <v>170000</v>
      </c>
      <c r="L16" s="23"/>
      <c r="M16" s="23"/>
      <c r="N16" s="23"/>
      <c r="O16" s="23"/>
      <c r="P16" s="23"/>
      <c r="Q16" s="23"/>
      <c r="R16" s="23"/>
      <c r="S16" s="23"/>
      <c r="T16" s="23"/>
      <c r="U16" s="23"/>
      <c r="V16" s="23"/>
      <c r="W16" s="23"/>
    </row>
    <row r="17" ht="24" customHeight="1" spans="1:23">
      <c r="A17" s="30" t="s">
        <v>288</v>
      </c>
      <c r="B17" s="30" t="s">
        <v>295</v>
      </c>
      <c r="C17" s="30" t="s">
        <v>294</v>
      </c>
      <c r="D17" s="30" t="s">
        <v>72</v>
      </c>
      <c r="E17" s="30" t="s">
        <v>100</v>
      </c>
      <c r="F17" s="30" t="s">
        <v>101</v>
      </c>
      <c r="G17" s="30" t="s">
        <v>296</v>
      </c>
      <c r="H17" s="30" t="s">
        <v>297</v>
      </c>
      <c r="I17" s="23">
        <v>170000</v>
      </c>
      <c r="J17" s="23">
        <v>170000</v>
      </c>
      <c r="K17" s="23">
        <v>170000</v>
      </c>
      <c r="L17" s="23"/>
      <c r="M17" s="23"/>
      <c r="N17" s="23"/>
      <c r="O17" s="23"/>
      <c r="P17" s="23"/>
      <c r="Q17" s="23"/>
      <c r="R17" s="23"/>
      <c r="S17" s="23"/>
      <c r="T17" s="23"/>
      <c r="U17" s="23"/>
      <c r="V17" s="23"/>
      <c r="W17" s="23"/>
    </row>
    <row r="18" customHeight="1" spans="1:23">
      <c r="A18" s="24"/>
      <c r="B18" s="24"/>
      <c r="C18" s="20" t="s">
        <v>298</v>
      </c>
      <c r="D18" s="24"/>
      <c r="E18" s="24"/>
      <c r="F18" s="24"/>
      <c r="G18" s="24"/>
      <c r="H18" s="24"/>
      <c r="I18" s="23">
        <v>260000</v>
      </c>
      <c r="J18" s="23">
        <v>260000</v>
      </c>
      <c r="K18" s="23">
        <v>260000</v>
      </c>
      <c r="L18" s="23"/>
      <c r="M18" s="23"/>
      <c r="N18" s="23"/>
      <c r="O18" s="23"/>
      <c r="P18" s="23"/>
      <c r="Q18" s="23"/>
      <c r="R18" s="23"/>
      <c r="S18" s="23"/>
      <c r="T18" s="23"/>
      <c r="U18" s="23"/>
      <c r="V18" s="23"/>
      <c r="W18" s="23"/>
    </row>
    <row r="19" ht="29" customHeight="1" spans="1:23">
      <c r="A19" s="30" t="s">
        <v>288</v>
      </c>
      <c r="B19" s="30" t="s">
        <v>299</v>
      </c>
      <c r="C19" s="30" t="s">
        <v>298</v>
      </c>
      <c r="D19" s="30" t="s">
        <v>72</v>
      </c>
      <c r="E19" s="30" t="s">
        <v>100</v>
      </c>
      <c r="F19" s="30" t="s">
        <v>101</v>
      </c>
      <c r="G19" s="30" t="s">
        <v>277</v>
      </c>
      <c r="H19" s="30" t="s">
        <v>278</v>
      </c>
      <c r="I19" s="23">
        <v>260000</v>
      </c>
      <c r="J19" s="23">
        <v>260000</v>
      </c>
      <c r="K19" s="23">
        <v>260000</v>
      </c>
      <c r="L19" s="23"/>
      <c r="M19" s="23"/>
      <c r="N19" s="23"/>
      <c r="O19" s="23"/>
      <c r="P19" s="23"/>
      <c r="Q19" s="23"/>
      <c r="R19" s="23"/>
      <c r="S19" s="23"/>
      <c r="T19" s="23"/>
      <c r="U19" s="23"/>
      <c r="V19" s="23"/>
      <c r="W19" s="23"/>
    </row>
    <row r="20" ht="30" customHeight="1" spans="1:23">
      <c r="A20" s="139" t="s">
        <v>57</v>
      </c>
      <c r="B20" s="139"/>
      <c r="C20" s="139"/>
      <c r="D20" s="139"/>
      <c r="E20" s="139"/>
      <c r="F20" s="139"/>
      <c r="G20" s="139"/>
      <c r="H20" s="139"/>
      <c r="I20" s="23">
        <v>13140000</v>
      </c>
      <c r="J20" s="23">
        <v>13140000</v>
      </c>
      <c r="K20" s="23">
        <v>13140000</v>
      </c>
      <c r="L20" s="23"/>
      <c r="M20" s="23"/>
      <c r="N20" s="23"/>
      <c r="O20" s="23"/>
      <c r="P20" s="23"/>
      <c r="Q20" s="23"/>
      <c r="R20" s="23"/>
      <c r="S20" s="23"/>
      <c r="T20" s="23"/>
      <c r="U20" s="23"/>
      <c r="V20" s="23"/>
      <c r="W20" s="23"/>
    </row>
  </sheetData>
  <mergeCells count="28">
    <mergeCell ref="A3:W3"/>
    <mergeCell ref="A4:H4"/>
    <mergeCell ref="J5:M5"/>
    <mergeCell ref="N5:P5"/>
    <mergeCell ref="R5:W5"/>
    <mergeCell ref="A20:H20"/>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1388888888889" right="0.751388888888889" top="1" bottom="1" header="0.5" footer="0.5"/>
  <pageSetup paperSize="9" scale="52"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22"/>
  <sheetViews>
    <sheetView showZeros="0" tabSelected="1" view="pageBreakPreview" zoomScaleNormal="100" workbookViewId="0">
      <pane ySplit="1" topLeftCell="A2" activePane="bottomLeft" state="frozen"/>
      <selection/>
      <selection pane="bottomLeft" activeCell="B14" sqref="B14:B16"/>
    </sheetView>
  </sheetViews>
  <sheetFormatPr defaultColWidth="9.14166666666667" defaultRowHeight="12" customHeight="1"/>
  <cols>
    <col min="1" max="1" width="21" customWidth="1"/>
    <col min="2" max="2" width="33.75" customWidth="1"/>
    <col min="3" max="3" width="17.175" customWidth="1"/>
    <col min="4" max="4" width="21.025" customWidth="1"/>
    <col min="5" max="5" width="23.575" customWidth="1"/>
    <col min="6" max="6" width="11.275" customWidth="1"/>
    <col min="7" max="7" width="10.3166666666667" customWidth="1"/>
    <col min="8" max="8" width="9.31666666666667" customWidth="1"/>
    <col min="9" max="9" width="13.425" customWidth="1"/>
    <col min="10" max="10" width="32.875" customWidth="1"/>
  </cols>
  <sheetData>
    <row r="1" customHeight="1" spans="1:10">
      <c r="A1" s="1"/>
      <c r="B1" s="1"/>
      <c r="C1" s="1"/>
      <c r="D1" s="1"/>
      <c r="E1" s="1"/>
      <c r="F1" s="1"/>
      <c r="G1" s="1"/>
      <c r="H1" s="1"/>
      <c r="I1" s="1"/>
      <c r="J1" s="1"/>
    </row>
    <row r="2" customHeight="1" spans="10:10">
      <c r="J2" s="65" t="s">
        <v>300</v>
      </c>
    </row>
    <row r="3" ht="28.5" customHeight="1" spans="1:10">
      <c r="A3" s="52" t="s">
        <v>301</v>
      </c>
      <c r="B3" s="26"/>
      <c r="C3" s="26"/>
      <c r="D3" s="26"/>
      <c r="E3" s="26"/>
      <c r="F3" s="53"/>
      <c r="G3" s="26"/>
      <c r="H3" s="53"/>
      <c r="I3" s="53"/>
      <c r="J3" s="26"/>
    </row>
    <row r="4" ht="18" customHeight="1" spans="1:10">
      <c r="A4" s="54" t="str">
        <f>"单位名称："&amp;"临沧市民族宗教事务委员会"</f>
        <v>单位名称：临沧市民族宗教事务委员会</v>
      </c>
      <c r="B4" s="55"/>
      <c r="C4" s="55"/>
      <c r="D4" s="55"/>
      <c r="E4" s="55"/>
      <c r="F4" s="56"/>
      <c r="G4" s="55"/>
      <c r="H4" s="56"/>
      <c r="I4" s="35"/>
      <c r="J4" s="35"/>
    </row>
    <row r="5" ht="18" customHeight="1" spans="1:10">
      <c r="A5" s="46" t="s">
        <v>302</v>
      </c>
      <c r="B5" s="46" t="s">
        <v>303</v>
      </c>
      <c r="C5" s="46" t="s">
        <v>304</v>
      </c>
      <c r="D5" s="46" t="s">
        <v>305</v>
      </c>
      <c r="E5" s="46" t="s">
        <v>306</v>
      </c>
      <c r="F5" s="57" t="s">
        <v>307</v>
      </c>
      <c r="G5" s="46" t="s">
        <v>308</v>
      </c>
      <c r="H5" s="57" t="s">
        <v>309</v>
      </c>
      <c r="I5" s="57" t="s">
        <v>310</v>
      </c>
      <c r="J5" s="46" t="s">
        <v>311</v>
      </c>
    </row>
    <row r="6" ht="14.25" customHeight="1" spans="1:10">
      <c r="A6" s="134">
        <v>1</v>
      </c>
      <c r="B6" s="134">
        <v>2</v>
      </c>
      <c r="C6" s="134">
        <v>3</v>
      </c>
      <c r="D6" s="134">
        <v>4</v>
      </c>
      <c r="E6" s="134">
        <v>5</v>
      </c>
      <c r="F6" s="134">
        <v>6</v>
      </c>
      <c r="G6" s="134">
        <v>7</v>
      </c>
      <c r="H6" s="134">
        <v>8</v>
      </c>
      <c r="I6" s="134">
        <v>9</v>
      </c>
      <c r="J6" s="134">
        <v>10</v>
      </c>
    </row>
    <row r="7" ht="24" customHeight="1" spans="1:10">
      <c r="A7" s="135" t="s">
        <v>72</v>
      </c>
      <c r="B7" s="48"/>
      <c r="C7" s="48"/>
      <c r="D7" s="48"/>
      <c r="E7" s="50"/>
      <c r="F7" s="61"/>
      <c r="G7" s="50"/>
      <c r="H7" s="61"/>
      <c r="I7" s="61"/>
      <c r="J7" s="50"/>
    </row>
    <row r="8" ht="52" customHeight="1" spans="1:10">
      <c r="A8" s="242" t="s">
        <v>298</v>
      </c>
      <c r="B8" s="60" t="s">
        <v>312</v>
      </c>
      <c r="C8" s="60" t="s">
        <v>313</v>
      </c>
      <c r="D8" s="60" t="s">
        <v>314</v>
      </c>
      <c r="E8" s="135" t="s">
        <v>315</v>
      </c>
      <c r="F8" s="60" t="s">
        <v>316</v>
      </c>
      <c r="G8" s="135" t="s">
        <v>317</v>
      </c>
      <c r="H8" s="60"/>
      <c r="I8" s="60" t="s">
        <v>318</v>
      </c>
      <c r="J8" s="135" t="s">
        <v>319</v>
      </c>
    </row>
    <row r="9" ht="38" customHeight="1" spans="1:10">
      <c r="A9" s="242" t="s">
        <v>298</v>
      </c>
      <c r="B9" s="60" t="s">
        <v>312</v>
      </c>
      <c r="C9" s="60" t="s">
        <v>320</v>
      </c>
      <c r="D9" s="60" t="s">
        <v>321</v>
      </c>
      <c r="E9" s="135" t="s">
        <v>321</v>
      </c>
      <c r="F9" s="60" t="s">
        <v>316</v>
      </c>
      <c r="G9" s="135" t="s">
        <v>322</v>
      </c>
      <c r="H9" s="60"/>
      <c r="I9" s="60" t="s">
        <v>318</v>
      </c>
      <c r="J9" s="135" t="s">
        <v>323</v>
      </c>
    </row>
    <row r="10" ht="22" customHeight="1" spans="1:10">
      <c r="A10" s="242" t="s">
        <v>298</v>
      </c>
      <c r="B10" s="60" t="s">
        <v>312</v>
      </c>
      <c r="C10" s="60" t="s">
        <v>324</v>
      </c>
      <c r="D10" s="60" t="s">
        <v>325</v>
      </c>
      <c r="E10" s="135" t="s">
        <v>326</v>
      </c>
      <c r="F10" s="60" t="s">
        <v>316</v>
      </c>
      <c r="G10" s="135" t="s">
        <v>322</v>
      </c>
      <c r="H10" s="60"/>
      <c r="I10" s="60" t="s">
        <v>318</v>
      </c>
      <c r="J10" s="135" t="s">
        <v>327</v>
      </c>
    </row>
    <row r="11" ht="22" customHeight="1" spans="1:10">
      <c r="A11" s="242" t="s">
        <v>292</v>
      </c>
      <c r="B11" s="60" t="s">
        <v>328</v>
      </c>
      <c r="C11" s="60" t="s">
        <v>313</v>
      </c>
      <c r="D11" s="60" t="s">
        <v>314</v>
      </c>
      <c r="E11" s="135" t="s">
        <v>314</v>
      </c>
      <c r="F11" s="60" t="s">
        <v>316</v>
      </c>
      <c r="G11" s="135" t="s">
        <v>329</v>
      </c>
      <c r="H11" s="60"/>
      <c r="I11" s="60" t="s">
        <v>318</v>
      </c>
      <c r="J11" s="135" t="s">
        <v>330</v>
      </c>
    </row>
    <row r="12" ht="22" customHeight="1" spans="1:10">
      <c r="A12" s="242" t="s">
        <v>292</v>
      </c>
      <c r="B12" s="60" t="s">
        <v>328</v>
      </c>
      <c r="C12" s="60" t="s">
        <v>320</v>
      </c>
      <c r="D12" s="60" t="s">
        <v>331</v>
      </c>
      <c r="E12" s="135" t="s">
        <v>321</v>
      </c>
      <c r="F12" s="60" t="s">
        <v>316</v>
      </c>
      <c r="G12" s="135" t="s">
        <v>322</v>
      </c>
      <c r="H12" s="60"/>
      <c r="I12" s="60" t="s">
        <v>318</v>
      </c>
      <c r="J12" s="135" t="s">
        <v>332</v>
      </c>
    </row>
    <row r="13" ht="39" customHeight="1" spans="1:10">
      <c r="A13" s="242" t="s">
        <v>292</v>
      </c>
      <c r="B13" s="60" t="s">
        <v>328</v>
      </c>
      <c r="C13" s="60" t="s">
        <v>324</v>
      </c>
      <c r="D13" s="60" t="s">
        <v>325</v>
      </c>
      <c r="E13" s="135" t="s">
        <v>333</v>
      </c>
      <c r="F13" s="60" t="s">
        <v>316</v>
      </c>
      <c r="G13" s="135" t="s">
        <v>322</v>
      </c>
      <c r="H13" s="60"/>
      <c r="I13" s="60" t="s">
        <v>318</v>
      </c>
      <c r="J13" s="135" t="s">
        <v>334</v>
      </c>
    </row>
    <row r="14" ht="37" customHeight="1" spans="1:10">
      <c r="A14" s="242" t="s">
        <v>290</v>
      </c>
      <c r="B14" s="60" t="s">
        <v>335</v>
      </c>
      <c r="C14" s="60" t="s">
        <v>313</v>
      </c>
      <c r="D14" s="60" t="s">
        <v>314</v>
      </c>
      <c r="E14" s="135" t="s">
        <v>336</v>
      </c>
      <c r="F14" s="60" t="s">
        <v>316</v>
      </c>
      <c r="G14" s="135" t="s">
        <v>337</v>
      </c>
      <c r="H14" s="60"/>
      <c r="I14" s="60" t="s">
        <v>318</v>
      </c>
      <c r="J14" s="135" t="s">
        <v>338</v>
      </c>
    </row>
    <row r="15" ht="38" customHeight="1" spans="1:10">
      <c r="A15" s="242" t="s">
        <v>290</v>
      </c>
      <c r="B15" s="60" t="s">
        <v>335</v>
      </c>
      <c r="C15" s="60" t="s">
        <v>320</v>
      </c>
      <c r="D15" s="60" t="s">
        <v>321</v>
      </c>
      <c r="E15" s="135" t="s">
        <v>321</v>
      </c>
      <c r="F15" s="60" t="s">
        <v>316</v>
      </c>
      <c r="G15" s="135" t="s">
        <v>322</v>
      </c>
      <c r="H15" s="60"/>
      <c r="I15" s="60" t="s">
        <v>318</v>
      </c>
      <c r="J15" s="135" t="s">
        <v>339</v>
      </c>
    </row>
    <row r="16" ht="38" customHeight="1" spans="1:10">
      <c r="A16" s="242" t="s">
        <v>290</v>
      </c>
      <c r="B16" s="60" t="s">
        <v>335</v>
      </c>
      <c r="C16" s="60" t="s">
        <v>324</v>
      </c>
      <c r="D16" s="60" t="s">
        <v>325</v>
      </c>
      <c r="E16" s="135" t="s">
        <v>326</v>
      </c>
      <c r="F16" s="60" t="s">
        <v>316</v>
      </c>
      <c r="G16" s="135" t="s">
        <v>322</v>
      </c>
      <c r="H16" s="60"/>
      <c r="I16" s="60" t="s">
        <v>318</v>
      </c>
      <c r="J16" s="135" t="s">
        <v>334</v>
      </c>
    </row>
    <row r="17" ht="22" customHeight="1" spans="1:10">
      <c r="A17" s="243" t="s">
        <v>287</v>
      </c>
      <c r="B17" s="60" t="s">
        <v>340</v>
      </c>
      <c r="C17" s="60" t="s">
        <v>313</v>
      </c>
      <c r="D17" s="60" t="s">
        <v>314</v>
      </c>
      <c r="E17" s="135" t="s">
        <v>341</v>
      </c>
      <c r="F17" s="60" t="s">
        <v>316</v>
      </c>
      <c r="G17" s="135" t="s">
        <v>341</v>
      </c>
      <c r="H17" s="60" t="s">
        <v>342</v>
      </c>
      <c r="I17" s="60" t="s">
        <v>318</v>
      </c>
      <c r="J17" s="135" t="s">
        <v>341</v>
      </c>
    </row>
    <row r="18" ht="22" customHeight="1" spans="1:10">
      <c r="A18" s="243" t="s">
        <v>287</v>
      </c>
      <c r="B18" s="60" t="s">
        <v>340</v>
      </c>
      <c r="C18" s="60" t="s">
        <v>320</v>
      </c>
      <c r="D18" s="60" t="s">
        <v>321</v>
      </c>
      <c r="E18" s="135" t="s">
        <v>341</v>
      </c>
      <c r="F18" s="60" t="s">
        <v>316</v>
      </c>
      <c r="G18" s="135" t="s">
        <v>341</v>
      </c>
      <c r="H18" s="60" t="s">
        <v>342</v>
      </c>
      <c r="I18" s="60" t="s">
        <v>318</v>
      </c>
      <c r="J18" s="135" t="s">
        <v>341</v>
      </c>
    </row>
    <row r="19" ht="23" customHeight="1" spans="1:10">
      <c r="A19" s="243" t="s">
        <v>287</v>
      </c>
      <c r="B19" s="60" t="s">
        <v>340</v>
      </c>
      <c r="C19" s="60" t="s">
        <v>324</v>
      </c>
      <c r="D19" s="60" t="s">
        <v>325</v>
      </c>
      <c r="E19" s="135" t="s">
        <v>341</v>
      </c>
      <c r="F19" s="60" t="s">
        <v>316</v>
      </c>
      <c r="G19" s="135" t="s">
        <v>341</v>
      </c>
      <c r="H19" s="60" t="s">
        <v>342</v>
      </c>
      <c r="I19" s="60" t="s">
        <v>318</v>
      </c>
      <c r="J19" s="135" t="s">
        <v>341</v>
      </c>
    </row>
    <row r="20" ht="70" customHeight="1" spans="1:10">
      <c r="A20" s="242" t="s">
        <v>294</v>
      </c>
      <c r="B20" s="60" t="s">
        <v>343</v>
      </c>
      <c r="C20" s="60" t="s">
        <v>313</v>
      </c>
      <c r="D20" s="60" t="s">
        <v>314</v>
      </c>
      <c r="E20" s="135" t="s">
        <v>312</v>
      </c>
      <c r="F20" s="60" t="s">
        <v>316</v>
      </c>
      <c r="G20" s="135" t="s">
        <v>344</v>
      </c>
      <c r="H20" s="60"/>
      <c r="I20" s="60" t="s">
        <v>318</v>
      </c>
      <c r="J20" s="135" t="s">
        <v>345</v>
      </c>
    </row>
    <row r="21" ht="22" customHeight="1" spans="1:10">
      <c r="A21" s="242" t="s">
        <v>294</v>
      </c>
      <c r="B21" s="60" t="s">
        <v>343</v>
      </c>
      <c r="C21" s="60" t="s">
        <v>320</v>
      </c>
      <c r="D21" s="60" t="s">
        <v>321</v>
      </c>
      <c r="E21" s="135" t="s">
        <v>321</v>
      </c>
      <c r="F21" s="60" t="s">
        <v>316</v>
      </c>
      <c r="G21" s="135" t="s">
        <v>346</v>
      </c>
      <c r="H21" s="60"/>
      <c r="I21" s="60" t="s">
        <v>318</v>
      </c>
      <c r="J21" s="135" t="s">
        <v>347</v>
      </c>
    </row>
    <row r="22" ht="22" customHeight="1" spans="1:10">
      <c r="A22" s="242" t="s">
        <v>294</v>
      </c>
      <c r="B22" s="60" t="s">
        <v>343</v>
      </c>
      <c r="C22" s="60" t="s">
        <v>324</v>
      </c>
      <c r="D22" s="60" t="s">
        <v>325</v>
      </c>
      <c r="E22" s="135" t="s">
        <v>348</v>
      </c>
      <c r="F22" s="60" t="s">
        <v>316</v>
      </c>
      <c r="G22" s="135" t="s">
        <v>349</v>
      </c>
      <c r="H22" s="60"/>
      <c r="I22" s="60" t="s">
        <v>318</v>
      </c>
      <c r="J22" s="135" t="s">
        <v>350</v>
      </c>
    </row>
  </sheetData>
  <mergeCells count="12">
    <mergeCell ref="A3:J3"/>
    <mergeCell ref="A4:H4"/>
    <mergeCell ref="A8:A10"/>
    <mergeCell ref="A11:A13"/>
    <mergeCell ref="A14:A16"/>
    <mergeCell ref="A17:A19"/>
    <mergeCell ref="A20:A22"/>
    <mergeCell ref="B8:B10"/>
    <mergeCell ref="B11:B13"/>
    <mergeCell ref="B14:B16"/>
    <mergeCell ref="B17:B19"/>
    <mergeCell ref="B20:B22"/>
  </mergeCells>
  <pageMargins left="0.751388888888889" right="0.751388888888889" top="1" bottom="1" header="0.5" footer="0.5"/>
  <pageSetup paperSize="9" scale="67"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中央和省转移支付补助项目支出预算表11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2025-01-23T02:50:00Z</dcterms:created>
  <dcterms:modified xsi:type="dcterms:W3CDTF">2025-03-06T02:47:27Z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2052-12.1.0.19770</vt:lpwstr>
  </property>
</Properties>
</file>