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中央和省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<sst xmlns="http://schemas.openxmlformats.org/spreadsheetml/2006/main" count="1540" uniqueCount="519">
  <si>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</si>
  <si>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</si>
  <si>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</si>
  <si>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</si>
  <si>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</si>
  <si>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</si>
  <si>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</si>
  <si>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</si>
  <si>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</si>
  <si>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</si>
  <si>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</si>
  <si>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</si>
  <si>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</si>
  <si>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</si>
  <si>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</si>
  <si>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</si>
  <si>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</si>
  <si>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</si>
  <si>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</si>
  <si>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</si>
  <si>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</si>
  <si>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</si>
  <si>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</si>
  <si>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</si>
  <si>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</si>
  <si>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</si>
  <si>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</si>
  <si>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</si>
  <si>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</si>
  <si>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</si>
  <si>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</si>
  <si>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</si>
  <si>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</si>
  <si>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</si>
  <si>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</si>
  <si>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</si>
  <si>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</si>
  <si>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</si>
  <si>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</si>
  <si>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</si>
  <si>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</si>
  <si>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</si>
  <si>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</si>
  <si>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</si>
  <si>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</si>
  <si>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</si>
  <si>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</si>
  <si>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</si>
  <si>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</si>
  <si>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</si>
  <si>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</si>
  <si>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</si>
  <si>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</si>
  <si>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</si>
  <si>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</si>
  <si>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</si>
  <si>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</si>
  <si>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</si>
  <si>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</si>
  <si>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</si>
  <si>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</si>
  <si>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</si>
  <si>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</si>
  <si>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</si>
  <si>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</si>
  <si>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</si>
  <si>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</si>
  <si>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</si>
  <si>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</si>
  <si>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</si>
  <si>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197</t>
  </si>
  <si>
    <t>中国共产党临沧市委员会党校</t>
  </si>
  <si>
    <t>197001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</si>
  <si>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</si>
  <si>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</si>
  <si>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</si>
  <si>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</si>
  <si>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</si>
  <si>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</si>
  <si>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</si>
  <si>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</si>
  <si>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</si>
  <si>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</si>
  <si>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</si>
  <si>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</si>
  <si>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</si>
  <si>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</si>
  <si>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20508</t>
  </si>
  <si>
    <t>进修及培训</t>
  </si>
  <si>
    <t>2050802</t>
  </si>
  <si>
    <t>干部教育</t>
  </si>
  <si>
    <t>2050803</t>
  </si>
  <si>
    <t>培训支出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</si>
  <si>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</si>
  <si>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</si>
  <si>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</si>
  <si>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</si>
  <si>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</si>
  <si>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</si>
  <si>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</si>
  <si>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</si>
  <si>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</si>
  <si>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</si>
  <si>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</si>
  <si>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</si>
  <si>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</si>
  <si>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</si>
  <si>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</si>
  <si>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</si>
  <si>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</si>
  <si>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</si>
  <si>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</si>
  <si>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</si>
  <si>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</si>
  <si>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</si>
  <si>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</si>
  <si>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</si>
  <si>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</si>
  <si>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</si>
  <si>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</si>
  <si>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</si>
  <si>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</si>
  <si>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</si>
  <si>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</si>
  <si>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</si>
  <si>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</si>
  <si>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</si>
  <si>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</si>
  <si>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</si>
  <si>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</si>
  <si>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</si>
  <si>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</si>
  <si>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</si>
  <si>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</si>
  <si>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</si>
  <si>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</si>
  <si>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</si>
  <si>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</si>
  <si>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</si>
  <si>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</si>
  <si>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</si>
  <si>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</si>
  <si>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</si>
  <si>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</si>
  <si>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</si>
  <si>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</si>
  <si>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</si>
  <si>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</si>
  <si>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</si>
  <si>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</si>
  <si>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</si>
  <si>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</si>
  <si>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</si>
  <si>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</si>
  <si>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</si>
  <si>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</si>
  <si>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</si>
  <si>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</si>
  <si>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</si>
  <si>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</si>
  <si>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</si>
  <si>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</si>
  <si>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</si>
  <si>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</si>
  <si>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</si>
  <si>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</si>
  <si>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</si>
  <si>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</si>
  <si>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</si>
  <si>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</si>
  <si>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</si>
  <si>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</si>
  <si>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</si>
  <si>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</si>
  <si>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</si>
  <si>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</si>
  <si>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</si>
  <si>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</si>
  <si>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</si>
  <si>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</si>
  <si>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</si>
  <si>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</si>
  <si>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</si>
  <si>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</si>
  <si>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</si>
  <si>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</si>
  <si>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</si>
  <si>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</si>
  <si>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</si>
  <si>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</si>
  <si>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</si>
  <si>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</si>
  <si>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</si>
  <si>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</si>
  <si>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</si>
  <si>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</si>
  <si>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</si>
  <si>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</si>
  <si>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</si>
  <si>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</si>
  <si>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</si>
  <si>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</si>
  <si>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</si>
  <si>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</si>
  <si>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530900210000000003274</t>
  </si>
  <si>
    <t>行政人员支出工资</t>
  </si>
  <si>
    <t>30101</t>
  </si>
  <si>
    <t>基本工资</t>
  </si>
  <si>
    <t>530900210000000003275</t>
  </si>
  <si>
    <t>事业人员支出工资</t>
  </si>
  <si>
    <t>30102</t>
  </si>
  <si>
    <t>津贴补贴</t>
  </si>
  <si>
    <t>530900231100001485468</t>
  </si>
  <si>
    <t>行政人员绩效考核奖</t>
  </si>
  <si>
    <t>30103</t>
  </si>
  <si>
    <t>奖金</t>
  </si>
  <si>
    <t>530900231100001485469</t>
  </si>
  <si>
    <t>绩效工资（2017年提高标准部分）</t>
  </si>
  <si>
    <t>30107</t>
  </si>
  <si>
    <t>绩效工资</t>
  </si>
  <si>
    <t>530900210000000003276</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</si>
  <si>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</si>
  <si>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</si>
  <si>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</si>
  <si>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</si>
  <si>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</si>
  <si>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</si>
  <si>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</si>
  <si>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</si>
  <si>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</si>
  <si>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</si>
  <si>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</si>
  <si>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</si>
  <si>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</si>
  <si>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530900210000000003277</t>
  </si>
  <si>
    <t>30113</t>
  </si>
  <si>
    <t>530900210000000003286</t>
  </si>
  <si>
    <t>一般公用经费</t>
  </si>
  <si>
    <t>30201</t>
  </si>
  <si>
    <t>办公费</t>
  </si>
  <si>
    <t>30205</t>
  </si>
  <si>
    <t>水费</t>
  </si>
  <si>
    <t>30206</t>
  </si>
  <si>
    <t>电费</t>
  </si>
  <si>
    <t>30213</t>
  </si>
  <si>
    <t>维修（护）费</t>
  </si>
  <si>
    <t>530900210000000003285</t>
  </si>
  <si>
    <t>离退休公用经费</t>
  </si>
  <si>
    <t>530900210000000003287</t>
  </si>
  <si>
    <t>职工教育经费</t>
  </si>
  <si>
    <t>30216</t>
  </si>
  <si>
    <t>培训费</t>
  </si>
  <si>
    <t>530900210000000003283</t>
  </si>
  <si>
    <t>工会经费</t>
  </si>
  <si>
    <t>30228</t>
  </si>
  <si>
    <t>530900210000000003284</t>
  </si>
  <si>
    <t>福利费</t>
  </si>
  <si>
    <t>30229</t>
  </si>
  <si>
    <t>530900210000000003280</t>
  </si>
  <si>
    <t>公务用车运行维护费</t>
  </si>
  <si>
    <t>30231</t>
  </si>
  <si>
    <t>530900210000000003281</t>
  </si>
  <si>
    <t>行政人员公务交通补贴</t>
  </si>
  <si>
    <t>30239</t>
  </si>
  <si>
    <t>其他交通费用</t>
  </si>
  <si>
    <t>530900210000000003278</t>
  </si>
  <si>
    <t>离退休费</t>
  </si>
  <si>
    <t>30302</t>
  </si>
  <si>
    <t>退休费</t>
  </si>
  <si>
    <t>530900231100001184748</t>
  </si>
  <si>
    <t>遗属补助资金</t>
  </si>
  <si>
    <t>30305</t>
  </si>
  <si>
    <t>生活补助</t>
  </si>
  <si>
    <t>预算05-1表</t>
  </si>
  <si>
    <t>项目分类</t>
  </si>
  <si>
    <t>项目单位</t>
  </si>
  <si>
    <t>经济科目编码</t>
  </si>
  <si>
    <t>经济科目名称</t>
  </si>
  <si>
    <t>本年拨款</t>
  </si>
  <si>
    <t>其中：本次下达</t>
  </si>
  <si>
    <t>党校委托经营服务经费</t>
  </si>
  <si>
    <t>事业发展类</t>
  </si>
  <si>
    <t>530900200000000001074</t>
  </si>
  <si>
    <t>30226</t>
  </si>
  <si>
    <t>劳务费</t>
  </si>
  <si>
    <t>党员干部培训经费</t>
  </si>
  <si>
    <t>530900251100004107303</t>
  </si>
  <si>
    <t>干部教育经费</t>
  </si>
  <si>
    <t>530900200000000001070</t>
  </si>
  <si>
    <t>30299</t>
  </si>
  <si>
    <t>其他商品和服务支出</t>
  </si>
  <si>
    <t>干部教育视频授课教室运行维护经费</t>
  </si>
  <si>
    <t>530900241100002756430</t>
  </si>
  <si>
    <t>培训收入单位资金</t>
  </si>
  <si>
    <t>530900231100001648207</t>
  </si>
  <si>
    <t>30217</t>
  </si>
  <si>
    <t>社会科学研究课题合作专项经费</t>
  </si>
  <si>
    <t>专项业务类</t>
  </si>
  <si>
    <t>530900221100000247786</t>
  </si>
  <si>
    <t>30211</t>
  </si>
  <si>
    <t>差旅费</t>
  </si>
  <si>
    <t>31002</t>
  </si>
  <si>
    <t>办公设备购置</t>
  </si>
  <si>
    <t>市委党校搬迁建设项目经费</t>
  </si>
  <si>
    <t>530900241100002756447</t>
  </si>
  <si>
    <t>31001</t>
  </si>
  <si>
    <t>房屋建筑物购建</t>
  </si>
  <si>
    <t>习近平新时代中国特色社会主义思想研究和意识形态阵地建设经费</t>
  </si>
  <si>
    <t>530900200000000001071</t>
  </si>
  <si>
    <t>30202</t>
  </si>
  <si>
    <t>印刷费</t>
  </si>
  <si>
    <t>预算05-2表</t>
  </si>
  <si>
    <t>单位名称、项目名称</t>
  </si>
  <si>
    <t>项目年度绩效目标</t>
  </si>
  <si>
    <t>一级指标</t>
  </si>
  <si>
    <t>二级指标</t>
  </si>
  <si>
    <t>三级指标</t>
  </si>
  <si>
    <t>指标性质</t>
  </si>
  <si>
    <t>指标值</t>
  </si>
  <si>
    <t>度量单位</t>
  </si>
  <si>
    <t>指标属性</t>
  </si>
  <si>
    <t>指标内容</t>
  </si>
  <si>
    <t>做好市委党校搬迁新建项目工程款支付保障，防范化解风险</t>
  </si>
  <si>
    <t>产出指标</t>
  </si>
  <si>
    <t>数量指标</t>
  </si>
  <si>
    <t>资金保障项目数</t>
  </si>
  <si>
    <t>=</t>
  </si>
  <si>
    <t>个</t>
  </si>
  <si>
    <t>定量指标</t>
  </si>
  <si>
    <t>反映资金保障项目数量</t>
  </si>
  <si>
    <t>质量指标</t>
  </si>
  <si>
    <t>资金专项使用率</t>
  </si>
  <si>
    <t>100</t>
  </si>
  <si>
    <t>%</t>
  </si>
  <si>
    <t>反向项目资金转使用比率，无挪用、拉用、占用情况</t>
  </si>
  <si>
    <t>时效指标</t>
  </si>
  <si>
    <t>项目资金支付及时情况</t>
  </si>
  <si>
    <t>及时</t>
  </si>
  <si>
    <t>定性指标</t>
  </si>
  <si>
    <t>反映项目资金对化解债务风险的情况</t>
  </si>
  <si>
    <t>效益指标</t>
  </si>
  <si>
    <t>可持续影响</t>
  </si>
  <si>
    <t>防范化解风险</t>
  </si>
  <si>
    <t>有效化解</t>
  </si>
  <si>
    <t>满意度指标</t>
  </si>
  <si>
    <t>服务对象满意度</t>
  </si>
  <si>
    <t>95</t>
  </si>
  <si>
    <t>调查人群中对设施建设或设施运行的满意度。
受益人群覆盖率=（调查人群中对设施建设或设施运行的人数/问卷调查人数）*100%</t>
  </si>
  <si>
    <t>围绕市委、市政府的中心工作，突出理论武装和党性教育，与时俱进做好干部教育培训。做好培训班住宿餐饮、安全保卫、会务服务、校园管理等工作。年度培训8800人次，56期。</t>
  </si>
  <si>
    <t>组织培训期数</t>
  </si>
  <si>
    <t>&gt;=</t>
  </si>
  <si>
    <t>50</t>
  </si>
  <si>
    <t>期</t>
  </si>
  <si>
    <t>反映预算部门（单位）组织开展各类培训的期数。</t>
  </si>
  <si>
    <t>围绕市委市政府的中心工作，突出理论武装和党性教育，与时俱进做好干部教育培训。做好培训班住宿餐饮、安全保卫、会务服务、校园管理等工作。年度培训8800人次，56期。</t>
  </si>
  <si>
    <t>培训参加人次</t>
  </si>
  <si>
    <t>11000</t>
  </si>
  <si>
    <t>人次</t>
  </si>
  <si>
    <t>反映预算部门（单位）组织开展各类培训的人次。</t>
  </si>
  <si>
    <t>培训人员合格率</t>
  </si>
  <si>
    <t>90</t>
  </si>
  <si>
    <t>反映预算部门（单位）组织开展各类培训的质量。
培训人员合格率=（合格的学员数量/培训总学员数量）*100%。</t>
  </si>
  <si>
    <t>新课程开发数量</t>
  </si>
  <si>
    <t>30</t>
  </si>
  <si>
    <t>门</t>
  </si>
  <si>
    <t>反映新课程开发数量</t>
  </si>
  <si>
    <t>参训人员满意度</t>
  </si>
  <si>
    <t>反映参训人员对培训内容、讲师授课、课程设置和培训效果等的满意度。
参训人员满意度=（对培训整体满意的参训人数/参训总人数）*100%</t>
  </si>
  <si>
    <t>紧紧围绕市委、市政府的中心工作，突出理论武装和党性教育，通过提供资政报告、理论文章等工作。把党校建成学习宣传习近平新时代中国特色社会主义思想的重要平台；研究、破解临沧实践和发展难题的重要阵地；为市委、市政府提供决策咨询的重要智库。</t>
  </si>
  <si>
    <t>理论文章刊发数</t>
  </si>
  <si>
    <t>15</t>
  </si>
  <si>
    <t>篇</t>
  </si>
  <si>
    <t>理论文章刊发期数</t>
  </si>
  <si>
    <t>紧紧围绕市委市政府的中心工作，突出理论武装和党性教育，通过提供咨政报告、理论文章等工作。把党校建成学习宣传习近平新时代中国特色社会主义思想的重要平台；研究、破解临沧实践和发展难题的重要阵地；为市委政府提供决策咨询的重要智库。</t>
  </si>
  <si>
    <t>市级课题</t>
  </si>
  <si>
    <t>项</t>
  </si>
  <si>
    <t>市级课题立项数量</t>
  </si>
  <si>
    <t>资政报告</t>
  </si>
  <si>
    <t>4</t>
  </si>
  <si>
    <t>篇（次）</t>
  </si>
  <si>
    <t>咨政报告数量</t>
  </si>
  <si>
    <t>反映年度新课程开发数量</t>
  </si>
  <si>
    <t>反映服务对象的满意度</t>
  </si>
  <si>
    <t>通过委托服务单位全方位服务，对培训的每一批学员，市委、市政府组织的各类重大活动，各级各类会议进行住宿餐饮、安全保卫、会务服务的委托管理，做到使学员满意，主办方满意，市委、市政府满意。</t>
  </si>
  <si>
    <t>会务保障完成率</t>
  </si>
  <si>
    <t>反映临通公司对会务保障情况，包括培训教室环境卫生、茶水、座次等。</t>
  </si>
  <si>
    <t>通过委托服务单位全方位服务，对培训的每一批学员，市委市政府组织的各类重大活动，各级各类会议进行住宿餐饮、安全保卫、会务服务的行委托管理，做到使学员满意，主办方满意，市委市政府满意。</t>
  </si>
  <si>
    <t>消防巡查次数</t>
  </si>
  <si>
    <t>次/天</t>
  </si>
  <si>
    <t>每天消防巡查3次。</t>
  </si>
  <si>
    <t>安保巡查次数</t>
  </si>
  <si>
    <t>每天不定时进行安保巡查3次以上。</t>
  </si>
  <si>
    <t>卫生保洁合格率</t>
  </si>
  <si>
    <t>98</t>
  </si>
  <si>
    <t>卫生保洁合格率98%以上</t>
  </si>
  <si>
    <t>社会效益</t>
  </si>
  <si>
    <t>后勤保障</t>
  </si>
  <si>
    <t>正常</t>
  </si>
  <si>
    <t>反映后勤管理情况</t>
  </si>
  <si>
    <t>学员满意度</t>
  </si>
  <si>
    <t>培训学员对会务保障、后勤管理、服务的满意度</t>
  </si>
  <si>
    <t>服务受益人员满意度</t>
  </si>
  <si>
    <t>反映收益人员对培训保障、后勤保障等的每年一度</t>
  </si>
  <si>
    <t>做好主题教育基地及主题馆维护，做好视频培训教室的运行维护，做好主题馆讲解工作。</t>
  </si>
  <si>
    <t>展馆保障率</t>
  </si>
  <si>
    <t>完成每次主题教育保障</t>
  </si>
  <si>
    <t>设施设备保障率</t>
  </si>
  <si>
    <t>反映主题馆设施设备正常使用情况</t>
  </si>
  <si>
    <t>主题教育基地及主题馆使用率</t>
  </si>
  <si>
    <t>80</t>
  </si>
  <si>
    <t>主题教育基地及主题馆使用次数与培训班期数对比</t>
  </si>
  <si>
    <t>部门运转</t>
  </si>
  <si>
    <t>正常运转</t>
  </si>
  <si>
    <t>反映部门正常运转情况</t>
  </si>
  <si>
    <t>受训学员满意度</t>
  </si>
  <si>
    <t>参观人员，受训人员对展馆内容，讲解效果满意度</t>
  </si>
  <si>
    <t>完成年度培训任务，培训数量、质量达到要求。</t>
  </si>
  <si>
    <t>培训班期数</t>
  </si>
  <si>
    <t>12</t>
  </si>
  <si>
    <t>完成培训期数</t>
  </si>
  <si>
    <t>培训班人数</t>
  </si>
  <si>
    <t>5000</t>
  </si>
  <si>
    <t>人</t>
  </si>
  <si>
    <t>完成培训班人数</t>
  </si>
  <si>
    <t>成本指标</t>
  </si>
  <si>
    <t>经济成本指标</t>
  </si>
  <si>
    <t>&lt;=</t>
  </si>
  <si>
    <t>300</t>
  </si>
  <si>
    <t>元/人</t>
  </si>
  <si>
    <t>反映培训住宿费、伙食费、材料费、教师授课费等人均成本</t>
  </si>
  <si>
    <t>培训合格率</t>
  </si>
  <si>
    <t>反映培训合格率</t>
  </si>
  <si>
    <t>学员对各类教学、服务保障满意度</t>
  </si>
  <si>
    <t>开展贯彻落实党和国家重大决策部署的集中轮训，党的基本理论和党性教育等培训，年度培训8800人次，56期。</t>
  </si>
  <si>
    <t>56</t>
  </si>
  <si>
    <t>8800</t>
  </si>
  <si>
    <t>元</t>
  </si>
  <si>
    <t>为高质量推动临沧“乡村振兴示范区”“兴边富民示范区”“国家可持续发展示范区”建设，中共临沧市委与中共云南省委党校共同就临沧“三个示范区”建设开展深层次、多领域、全方位战略合作，共同组织开展“三个示范区”建设的学习、研究和宣传活动，共同研究提出有关研究课题，积极申报国家级、省部级课题。</t>
  </si>
  <si>
    <t>研究报告数量</t>
  </si>
  <si>
    <t>形成最终研究报告个数。</t>
  </si>
  <si>
    <t>10</t>
  </si>
  <si>
    <t>领导批示圈阅次数</t>
  </si>
  <si>
    <t>次</t>
  </si>
  <si>
    <t>反映研究成果获得领导批示圈阅情况。</t>
  </si>
  <si>
    <t>成果信息发布或报道次数</t>
  </si>
  <si>
    <t>反映信息发布或报道的次数。</t>
  </si>
  <si>
    <t>反映服务对象对政策研究工作的整体满意情况。
服务对象满意度=（对政策研究工作的整体满意的人数/问卷调查人数）*100%</t>
  </si>
  <si>
    <t>预算06表</t>
  </si>
  <si>
    <t>政府性基金预算支出预算表</t>
  </si>
  <si>
    <t>单位名称：临沧市发展和改革委员会</t>
  </si>
  <si>
    <t>本年政府性基金预算支出</t>
  </si>
  <si>
    <t>注：本年度本部门无政府性基金预算，故此表无数据。</t>
  </si>
  <si>
    <t>预算07表</t>
  </si>
  <si>
    <t>预算项目</t>
  </si>
  <si>
    <t>采购项目</t>
  </si>
  <si>
    <t>采购目录</t>
  </si>
  <si>
    <t>计量
单位</t>
  </si>
  <si>
    <t>数量</t>
  </si>
  <si>
    <t>面向中小企业预留资金</t>
  </si>
  <si>
    <t>政府性
基金</t>
  </si>
  <si>
    <t>国有资本经营收益</t>
  </si>
  <si>
    <t>财政专户管理的收入</t>
  </si>
  <si>
    <t>复印纸</t>
  </si>
  <si>
    <t>箱</t>
  </si>
  <si>
    <t>印刷服务</t>
  </si>
  <si>
    <t>批</t>
  </si>
  <si>
    <t>公务车维修保养费</t>
  </si>
  <si>
    <t>车辆维修和保养服务</t>
  </si>
  <si>
    <t>彩色打印机</t>
  </si>
  <si>
    <t>A4彩色打印机</t>
  </si>
  <si>
    <t>台</t>
  </si>
  <si>
    <t>便携式计算机</t>
  </si>
  <si>
    <t>公务车燃油费</t>
  </si>
  <si>
    <t>车辆加油、添加燃料服务</t>
  </si>
  <si>
    <t>公务车保险</t>
  </si>
  <si>
    <t>机动车保险服务</t>
  </si>
  <si>
    <t>台式计算机</t>
  </si>
  <si>
    <t>预算08表</t>
  </si>
  <si>
    <t>政府购买服务项目</t>
  </si>
  <si>
    <t>政府购买服务目录</t>
  </si>
  <si>
    <t>注：本年度本部门无政府购买服务预算，故此表无数据。</t>
  </si>
  <si>
    <t>预算09-1表</t>
  </si>
  <si>
    <t>单位名称（项目）</t>
  </si>
  <si>
    <t>地区</t>
  </si>
  <si>
    <t>政府性基金</t>
  </si>
  <si>
    <t>凤庆县</t>
  </si>
  <si>
    <t>云县</t>
  </si>
  <si>
    <t>临翔区</t>
  </si>
  <si>
    <t>永德县</t>
  </si>
  <si>
    <t>镇康县</t>
  </si>
  <si>
    <t>双江县</t>
  </si>
  <si>
    <t>耿马县</t>
  </si>
  <si>
    <t>沧源县</t>
  </si>
  <si>
    <t>高新区</t>
  </si>
  <si>
    <t>边境合作区</t>
  </si>
  <si>
    <t>注：本年度部门无市对下转移支付预算，故此表无数据。</t>
  </si>
  <si>
    <t>预算09-2表</t>
  </si>
  <si>
    <t>注：本年度本部门无市对下转移支付预算项目，无项目绩效目标，故此表无数据。</t>
  </si>
  <si>
    <t>预算10表</t>
  </si>
  <si>
    <t>资产类别</t>
  </si>
  <si>
    <t>资产分类代码.名称</t>
  </si>
  <si>
    <t>资产名称</t>
  </si>
  <si>
    <t>计量单位</t>
  </si>
  <si>
    <t>财政部门批复数（元）</t>
  </si>
  <si>
    <t>单价</t>
  </si>
  <si>
    <t>金额</t>
  </si>
  <si>
    <t>A02 设备</t>
  </si>
  <si>
    <t>A02010105 台式计算机</t>
  </si>
  <si>
    <t>A02010108 便携式计算机</t>
  </si>
  <si>
    <t>A02021004 A4彩色打印机</t>
  </si>
  <si>
    <t>预算11表</t>
  </si>
  <si>
    <t>上级补助</t>
  </si>
  <si>
    <t>注：本年度本部门无转移支付补助项目预算，故此表无数据。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</si>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</sst>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7" xfId="0" applyFont="1" applyBorder="1" applyAlignment="1" applyProtection="1">
      <alignment horizontal="left" vertical="center" wrapText="1" inden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0" fillId="0" borderId="0" xfId="0" applyFont="1" applyAlignment="1">
      <alignment horizontal="center" vertical="top"/>
      <protection locked="0"/>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6" fontId="16" fillId="0" borderId="7" xfId="0" applyNumberFormat="1"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5" workbookViewId="0">
      <selection activeCell="B11" sqref="B11"/>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7"/>
      <c r="C2" s="207"/>
      <c r="D2" s="207"/>
    </row>
    <row r="3" ht="18.75" customHeight="1" spans="1:4">
      <c r="A3" s="41" t="str">
        <f>"单位名称："&amp;"中国共产党临沧市委员会党校"</f>
        <v>单位名称：中国共产党临沧市委员会党校</v>
      </c>
      <c r="B3" s="208"/>
      <c r="C3" s="208"/>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53502656.21</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09" t="s">
        <v>14</v>
      </c>
      <c r="B11" s="23">
        <v>8000000</v>
      </c>
      <c r="C11" s="165" t="s">
        <v>15</v>
      </c>
      <c r="D11" s="23">
        <v>57313388.25</v>
      </c>
    </row>
    <row r="12" ht="18.75" customHeight="1" spans="1:4">
      <c r="A12" s="168" t="s">
        <v>16</v>
      </c>
      <c r="B12" s="23"/>
      <c r="C12" s="167" t="s">
        <v>17</v>
      </c>
      <c r="D12" s="23"/>
    </row>
    <row r="13" ht="18.75" customHeight="1" spans="1:4">
      <c r="A13" s="168" t="s">
        <v>18</v>
      </c>
      <c r="B13" s="23"/>
      <c r="C13" s="167" t="s">
        <v>19</v>
      </c>
      <c r="D13" s="23"/>
    </row>
    <row r="14" ht="18.75" customHeight="1" spans="1:4">
      <c r="A14" s="168" t="s">
        <v>20</v>
      </c>
      <c r="B14" s="23"/>
      <c r="C14" s="167" t="s">
        <v>21</v>
      </c>
      <c r="D14" s="23">
        <v>2428507.56</v>
      </c>
    </row>
    <row r="15" ht="18.75" customHeight="1" spans="1:4">
      <c r="A15" s="168" t="s">
        <v>22</v>
      </c>
      <c r="B15" s="23"/>
      <c r="C15" s="167" t="s">
        <v>23</v>
      </c>
      <c r="D15" s="23">
        <v>871400.32</v>
      </c>
    </row>
    <row r="16" ht="18.75" customHeight="1" spans="1:4">
      <c r="A16" s="168" t="s">
        <v>24</v>
      </c>
      <c r="B16" s="23">
        <v>8000000</v>
      </c>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889360.08</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row>
    <row r="31" ht="18.75" customHeight="1" spans="1:4">
      <c r="A31" s="170" t="s">
        <v>26</v>
      </c>
      <c r="B31" s="23"/>
      <c r="C31" s="168" t="s">
        <v>41</v>
      </c>
      <c r="D31" s="23"/>
    </row>
    <row r="32" ht="18.75" customHeight="1" spans="1:4">
      <c r="A32" s="170" t="s">
        <v>26</v>
      </c>
      <c r="B32" s="23"/>
      <c r="C32" s="168" t="s">
        <v>42</v>
      </c>
      <c r="D32" s="23"/>
    </row>
    <row r="33" ht="18.75" customHeight="1" spans="1:4">
      <c r="A33" s="170"/>
      <c r="B33" s="23"/>
      <c r="C33" s="168" t="s">
        <v>43</v>
      </c>
      <c r="D33" s="23"/>
    </row>
    <row r="34" ht="18.75" customHeight="1" spans="1:4">
      <c r="A34" s="210" t="s">
        <v>44</v>
      </c>
      <c r="B34" s="171">
        <f>SUM(B7:B11)</f>
        <v>61502656.21</v>
      </c>
      <c r="C34" s="211" t="s">
        <v>45</v>
      </c>
      <c r="D34" s="171">
        <v>61502656.21</v>
      </c>
    </row>
    <row r="35" ht="18.75" customHeight="1" spans="1:4">
      <c r="A35" s="212" t="s">
        <v>46</v>
      </c>
      <c r="B35" s="23"/>
      <c r="C35" s="133" t="s">
        <v>47</v>
      </c>
      <c r="D35" s="23"/>
    </row>
    <row r="36" ht="18.75" customHeight="1" spans="1:4">
      <c r="A36" s="212" t="s">
        <v>48</v>
      </c>
      <c r="B36" s="23"/>
      <c r="C36" s="133" t="s">
        <v>48</v>
      </c>
      <c r="D36" s="23"/>
    </row>
    <row r="37" ht="18.75" customHeight="1" spans="1:4">
      <c r="A37" s="212" t="s">
        <v>49</v>
      </c>
      <c r="B37" s="23">
        <f>B35-B36</f>
        <v>0</v>
      </c>
      <c r="C37" s="133" t="s">
        <v>50</v>
      </c>
      <c r="D37" s="23"/>
    </row>
    <row r="38" ht="18.75" customHeight="1" spans="1:4">
      <c r="A38" s="213" t="s">
        <v>51</v>
      </c>
      <c r="B38" s="171">
        <f t="shared" ref="B38:D38" si="0">B34+B35</f>
        <v>61502656.21</v>
      </c>
      <c r="C38" s="211" t="s">
        <v>52</v>
      </c>
      <c r="D38" s="171">
        <f t="shared" si="0"/>
        <v>61502656.21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22" sqref="C22"/>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2">
        <v>1</v>
      </c>
      <c r="B1" s="103">
        <v>0</v>
      </c>
      <c r="C1" s="102">
        <v>1</v>
      </c>
      <c r="D1" s="104"/>
      <c r="E1" s="104"/>
      <c r="F1" s="39" t="s">
        <v>447</v>
      </c>
    </row>
    <row r="2" ht="32.25" customHeight="1" spans="1:6">
      <c r="A2" s="105" t="str">
        <f>"2025"&amp;"年部门政府性基金预算支出预算表"</f>
        <v>2025年部门政府性基金预算支出预算表</v>
      </c>
      <c r="B2" s="106" t="s">
        <v>448</v>
      </c>
      <c r="C2" s="107"/>
      <c r="D2" s="108"/>
      <c r="E2" s="108"/>
      <c r="F2" s="108"/>
    </row>
    <row r="3" ht="18.75" customHeight="1" spans="1:6">
      <c r="A3" s="7" t="str">
        <f>"单位名称："&amp;"中国共产党临沧市委员会党校"</f>
        <v>单位名称：中国共产党临沧市委员会党校</v>
      </c>
      <c r="B3" s="7" t="s">
        <v>449</v>
      </c>
      <c r="C3" s="102"/>
      <c r="D3" s="104"/>
      <c r="E3" s="104"/>
      <c r="F3" s="39" t="s">
        <v>1</v>
      </c>
    </row>
    <row r="4" ht="18.75" customHeight="1" spans="1:6">
      <c r="A4" s="109" t="s">
        <v>187</v>
      </c>
      <c r="B4" s="110" t="s">
        <v>74</v>
      </c>
      <c r="C4" s="111" t="s">
        <v>75</v>
      </c>
      <c r="D4" s="13" t="s">
        <v>450</v>
      </c>
      <c r="E4" s="13"/>
      <c r="F4" s="14"/>
    </row>
    <row r="5" ht="18.75" customHeight="1" spans="1:6">
      <c r="A5" s="112"/>
      <c r="B5" s="113"/>
      <c r="C5" s="97"/>
      <c r="D5" s="96" t="s">
        <v>56</v>
      </c>
      <c r="E5" s="96" t="s">
        <v>76</v>
      </c>
      <c r="F5" s="96" t="s">
        <v>77</v>
      </c>
    </row>
    <row r="6" ht="18.75" customHeight="1" spans="1:6">
      <c r="A6" s="112">
        <v>1</v>
      </c>
      <c r="B6" s="114" t="s">
        <v>168</v>
      </c>
      <c r="C6" s="97">
        <v>3</v>
      </c>
      <c r="D6" s="96">
        <v>4</v>
      </c>
      <c r="E6" s="96">
        <v>5</v>
      </c>
      <c r="F6" s="96">
        <v>6</v>
      </c>
    </row>
    <row r="7" ht="18.75" customHeight="1" spans="1:6">
      <c r="A7" s="115"/>
      <c r="B7" s="84"/>
      <c r="C7" s="84"/>
      <c r="D7" s="23"/>
      <c r="E7" s="23"/>
      <c r="F7" s="23"/>
    </row>
    <row r="8" ht="18.75" customHeight="1" spans="1:6">
      <c r="A8" s="115"/>
      <c r="B8" s="84"/>
      <c r="C8" s="84"/>
      <c r="D8" s="23"/>
      <c r="E8" s="23"/>
      <c r="F8" s="23"/>
    </row>
    <row r="9" ht="18.75" customHeight="1" spans="1:6">
      <c r="A9" s="116" t="s">
        <v>125</v>
      </c>
      <c r="B9" s="117" t="s">
        <v>125</v>
      </c>
      <c r="C9" s="118" t="s">
        <v>125</v>
      </c>
      <c r="D9" s="23"/>
      <c r="E9" s="23"/>
      <c r="F9" s="23"/>
    </row>
    <row r="10" customHeight="1" spans="1:1">
      <c r="A10" t="s">
        <v>451</v>
      </c>
    </row>
  </sheetData>
  <mergeCells count="8">
    <mergeCell ref="A2:F2"/>
    <mergeCell ref="A3:C3"/>
    <mergeCell ref="D4:F4"/>
    <mergeCell ref="A9:C9"/>
    <mergeCell ref="A10:B10"/>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showZeros="0" workbookViewId="0">
      <selection activeCell="F16" sqref="F11 F12 F15 F1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452</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"单位名称："&amp;"中国共产党临沧市委员会党校"</f>
        <v>单位名称：中国共产党临沧市委员会党校</v>
      </c>
      <c r="B3" s="95"/>
      <c r="C3" s="95"/>
      <c r="D3" s="95"/>
      <c r="E3" s="95"/>
      <c r="F3" s="95"/>
      <c r="G3" s="95"/>
      <c r="H3" s="95"/>
      <c r="I3" s="95"/>
      <c r="J3" s="95"/>
      <c r="O3" s="67"/>
      <c r="P3" s="67"/>
      <c r="Q3" s="39" t="s">
        <v>174</v>
      </c>
    </row>
    <row r="4" ht="18.75" customHeight="1" spans="1:17">
      <c r="A4" s="11" t="s">
        <v>453</v>
      </c>
      <c r="B4" s="74" t="s">
        <v>454</v>
      </c>
      <c r="C4" s="74" t="s">
        <v>455</v>
      </c>
      <c r="D4" s="74" t="s">
        <v>456</v>
      </c>
      <c r="E4" s="74" t="s">
        <v>457</v>
      </c>
      <c r="F4" s="74" t="s">
        <v>458</v>
      </c>
      <c r="G4" s="44" t="s">
        <v>194</v>
      </c>
      <c r="H4" s="44"/>
      <c r="I4" s="44"/>
      <c r="J4" s="44"/>
      <c r="K4" s="76"/>
      <c r="L4" s="44"/>
      <c r="M4" s="44"/>
      <c r="N4" s="44"/>
      <c r="O4" s="68"/>
      <c r="P4" s="76"/>
      <c r="Q4" s="45"/>
    </row>
    <row r="5" ht="18.75" customHeight="1" spans="1:17">
      <c r="A5" s="16"/>
      <c r="B5" s="77"/>
      <c r="C5" s="77"/>
      <c r="D5" s="77"/>
      <c r="E5" s="77"/>
      <c r="F5" s="77"/>
      <c r="G5" s="77" t="s">
        <v>56</v>
      </c>
      <c r="H5" s="77" t="s">
        <v>59</v>
      </c>
      <c r="I5" s="77" t="s">
        <v>459</v>
      </c>
      <c r="J5" s="77" t="s">
        <v>460</v>
      </c>
      <c r="K5" s="78" t="s">
        <v>461</v>
      </c>
      <c r="L5" s="91" t="s">
        <v>79</v>
      </c>
      <c r="M5" s="91"/>
      <c r="N5" s="91"/>
      <c r="O5" s="92"/>
      <c r="P5" s="93"/>
      <c r="Q5" s="79"/>
    </row>
    <row r="6" ht="30" customHeight="1" spans="1:17">
      <c r="A6" s="18"/>
      <c r="B6" s="79"/>
      <c r="C6" s="79"/>
      <c r="D6" s="79"/>
      <c r="E6" s="79"/>
      <c r="F6" s="79"/>
      <c r="G6" s="79"/>
      <c r="H6" s="79" t="s">
        <v>58</v>
      </c>
      <c r="I6" s="79"/>
      <c r="J6" s="79"/>
      <c r="K6" s="80"/>
      <c r="L6" s="79" t="s">
        <v>58</v>
      </c>
      <c r="M6" s="79" t="s">
        <v>65</v>
      </c>
      <c r="N6" s="79" t="s">
        <v>202</v>
      </c>
      <c r="O6" s="94" t="s">
        <v>67</v>
      </c>
      <c r="P6" s="80" t="s">
        <v>68</v>
      </c>
      <c r="Q6" s="79" t="s">
        <v>69</v>
      </c>
    </row>
    <row r="7" ht="18.75" customHeight="1" spans="1:17">
      <c r="A7" s="33">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2" t="s">
        <v>71</v>
      </c>
      <c r="B8" s="83"/>
      <c r="C8" s="83"/>
      <c r="D8" s="83"/>
      <c r="E8" s="98"/>
      <c r="F8" s="23">
        <v>250300</v>
      </c>
      <c r="G8" s="23">
        <v>250300</v>
      </c>
      <c r="H8" s="23">
        <v>250300</v>
      </c>
      <c r="I8" s="23"/>
      <c r="J8" s="23"/>
      <c r="K8" s="23"/>
      <c r="L8" s="23"/>
      <c r="M8" s="23"/>
      <c r="N8" s="23"/>
      <c r="O8" s="23"/>
      <c r="P8" s="23"/>
      <c r="Q8" s="23"/>
    </row>
    <row r="9" ht="18.75" customHeight="1" spans="1:17">
      <c r="A9" s="99" t="s">
        <v>71</v>
      </c>
      <c r="B9" s="83"/>
      <c r="C9" s="83"/>
      <c r="D9" s="83"/>
      <c r="E9" s="100"/>
      <c r="F9" s="23">
        <v>250300</v>
      </c>
      <c r="G9" s="23">
        <v>250300</v>
      </c>
      <c r="H9" s="23">
        <v>250300</v>
      </c>
      <c r="I9" s="23"/>
      <c r="J9" s="23"/>
      <c r="K9" s="23"/>
      <c r="L9" s="23"/>
      <c r="M9" s="23"/>
      <c r="N9" s="23"/>
      <c r="O9" s="23"/>
      <c r="P9" s="23"/>
      <c r="Q9" s="23"/>
    </row>
    <row r="10" ht="31" customHeight="1" spans="1:17">
      <c r="A10" s="217" t="s">
        <v>307</v>
      </c>
      <c r="B10" s="83" t="s">
        <v>239</v>
      </c>
      <c r="C10" s="83" t="s">
        <v>462</v>
      </c>
      <c r="D10" s="83" t="s">
        <v>463</v>
      </c>
      <c r="E10" s="100">
        <v>100</v>
      </c>
      <c r="F10" s="23">
        <v>17000</v>
      </c>
      <c r="G10" s="23">
        <v>17000</v>
      </c>
      <c r="H10" s="23">
        <v>17000</v>
      </c>
      <c r="I10" s="23"/>
      <c r="J10" s="23"/>
      <c r="K10" s="23"/>
      <c r="L10" s="23"/>
      <c r="M10" s="23"/>
      <c r="N10" s="23"/>
      <c r="O10" s="23"/>
      <c r="P10" s="23"/>
      <c r="Q10" s="23"/>
    </row>
    <row r="11" ht="29" customHeight="1" spans="1:17">
      <c r="A11" s="217" t="s">
        <v>307</v>
      </c>
      <c r="B11" s="83" t="s">
        <v>310</v>
      </c>
      <c r="C11" s="83" t="s">
        <v>464</v>
      </c>
      <c r="D11" s="83" t="s">
        <v>465</v>
      </c>
      <c r="E11" s="100">
        <v>1</v>
      </c>
      <c r="F11" s="23">
        <v>150000</v>
      </c>
      <c r="G11" s="23">
        <v>150000</v>
      </c>
      <c r="H11" s="23">
        <v>150000</v>
      </c>
      <c r="I11" s="23"/>
      <c r="J11" s="23"/>
      <c r="K11" s="23"/>
      <c r="L11" s="23"/>
      <c r="M11" s="23"/>
      <c r="N11" s="23"/>
      <c r="O11" s="23"/>
      <c r="P11" s="23"/>
      <c r="Q11" s="23"/>
    </row>
    <row r="12" ht="18.75" customHeight="1" spans="1:17">
      <c r="A12" s="217" t="s">
        <v>259</v>
      </c>
      <c r="B12" s="83" t="s">
        <v>466</v>
      </c>
      <c r="C12" s="83" t="s">
        <v>467</v>
      </c>
      <c r="D12" s="83" t="s">
        <v>465</v>
      </c>
      <c r="E12" s="100">
        <v>1</v>
      </c>
      <c r="F12" s="23">
        <v>15000</v>
      </c>
      <c r="G12" s="23">
        <v>15000</v>
      </c>
      <c r="H12" s="23">
        <v>15000</v>
      </c>
      <c r="I12" s="23"/>
      <c r="J12" s="23"/>
      <c r="K12" s="23"/>
      <c r="L12" s="23"/>
      <c r="M12" s="23"/>
      <c r="N12" s="23"/>
      <c r="O12" s="23"/>
      <c r="P12" s="23"/>
      <c r="Q12" s="23"/>
    </row>
    <row r="13" ht="18.75" customHeight="1" spans="1:17">
      <c r="A13" s="217" t="s">
        <v>296</v>
      </c>
      <c r="B13" s="83" t="s">
        <v>468</v>
      </c>
      <c r="C13" s="83" t="s">
        <v>469</v>
      </c>
      <c r="D13" s="83" t="s">
        <v>470</v>
      </c>
      <c r="E13" s="100">
        <v>1</v>
      </c>
      <c r="F13" s="23">
        <v>3900</v>
      </c>
      <c r="G13" s="23">
        <v>3900</v>
      </c>
      <c r="H13" s="23">
        <v>3900</v>
      </c>
      <c r="I13" s="23"/>
      <c r="J13" s="23"/>
      <c r="K13" s="23"/>
      <c r="L13" s="23"/>
      <c r="M13" s="23"/>
      <c r="N13" s="23"/>
      <c r="O13" s="23"/>
      <c r="P13" s="23"/>
      <c r="Q13" s="23"/>
    </row>
    <row r="14" ht="18.75" customHeight="1" spans="1:17">
      <c r="A14" s="217" t="s">
        <v>296</v>
      </c>
      <c r="B14" s="83" t="s">
        <v>471</v>
      </c>
      <c r="C14" s="83" t="s">
        <v>471</v>
      </c>
      <c r="D14" s="83" t="s">
        <v>470</v>
      </c>
      <c r="E14" s="100">
        <v>3</v>
      </c>
      <c r="F14" s="23">
        <v>20400</v>
      </c>
      <c r="G14" s="23">
        <v>20400</v>
      </c>
      <c r="H14" s="23">
        <v>20400</v>
      </c>
      <c r="I14" s="23"/>
      <c r="J14" s="23"/>
      <c r="K14" s="23"/>
      <c r="L14" s="23"/>
      <c r="M14" s="23"/>
      <c r="N14" s="23"/>
      <c r="O14" s="23"/>
      <c r="P14" s="23"/>
      <c r="Q14" s="23"/>
    </row>
    <row r="15" ht="18.75" customHeight="1" spans="1:17">
      <c r="A15" s="217" t="s">
        <v>296</v>
      </c>
      <c r="B15" s="83" t="s">
        <v>472</v>
      </c>
      <c r="C15" s="83" t="s">
        <v>473</v>
      </c>
      <c r="D15" s="83" t="s">
        <v>465</v>
      </c>
      <c r="E15" s="100">
        <v>1</v>
      </c>
      <c r="F15" s="23">
        <v>16000</v>
      </c>
      <c r="G15" s="23">
        <v>16000</v>
      </c>
      <c r="H15" s="23">
        <v>16000</v>
      </c>
      <c r="I15" s="23"/>
      <c r="J15" s="23"/>
      <c r="K15" s="23"/>
      <c r="L15" s="23"/>
      <c r="M15" s="23"/>
      <c r="N15" s="23"/>
      <c r="O15" s="23"/>
      <c r="P15" s="23"/>
      <c r="Q15" s="23"/>
    </row>
    <row r="16" ht="18.75" customHeight="1" spans="1:17">
      <c r="A16" s="217" t="s">
        <v>296</v>
      </c>
      <c r="B16" s="83" t="s">
        <v>474</v>
      </c>
      <c r="C16" s="83" t="s">
        <v>475</v>
      </c>
      <c r="D16" s="83" t="s">
        <v>465</v>
      </c>
      <c r="E16" s="100">
        <v>1</v>
      </c>
      <c r="F16" s="23">
        <v>4000</v>
      </c>
      <c r="G16" s="23">
        <v>4000</v>
      </c>
      <c r="H16" s="23">
        <v>4000</v>
      </c>
      <c r="I16" s="23"/>
      <c r="J16" s="23"/>
      <c r="K16" s="23"/>
      <c r="L16" s="23"/>
      <c r="M16" s="23"/>
      <c r="N16" s="23"/>
      <c r="O16" s="23"/>
      <c r="P16" s="23"/>
      <c r="Q16" s="23"/>
    </row>
    <row r="17" ht="18.75" customHeight="1" spans="1:17">
      <c r="A17" s="217" t="s">
        <v>296</v>
      </c>
      <c r="B17" s="83" t="s">
        <v>476</v>
      </c>
      <c r="C17" s="83" t="s">
        <v>476</v>
      </c>
      <c r="D17" s="83" t="s">
        <v>470</v>
      </c>
      <c r="E17" s="100">
        <v>4</v>
      </c>
      <c r="F17" s="23">
        <v>24000</v>
      </c>
      <c r="G17" s="23">
        <v>24000</v>
      </c>
      <c r="H17" s="23">
        <v>24000</v>
      </c>
      <c r="I17" s="23"/>
      <c r="J17" s="23"/>
      <c r="K17" s="23"/>
      <c r="L17" s="23"/>
      <c r="M17" s="23"/>
      <c r="N17" s="23"/>
      <c r="O17" s="23"/>
      <c r="P17" s="23"/>
      <c r="Q17" s="23"/>
    </row>
    <row r="18" ht="18.75" customHeight="1" spans="1:17">
      <c r="A18" s="85" t="s">
        <v>125</v>
      </c>
      <c r="B18" s="86"/>
      <c r="C18" s="86"/>
      <c r="D18" s="86"/>
      <c r="E18" s="98"/>
      <c r="F18" s="23">
        <v>250300</v>
      </c>
      <c r="G18" s="23">
        <v>250300</v>
      </c>
      <c r="H18" s="23">
        <v>250300</v>
      </c>
      <c r="I18" s="23"/>
      <c r="J18" s="23"/>
      <c r="K18" s="23"/>
      <c r="L18" s="23"/>
      <c r="M18" s="23"/>
      <c r="N18" s="23"/>
      <c r="O18" s="23"/>
      <c r="P18" s="23"/>
      <c r="Q18" s="23"/>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E27" sqref="E27"/>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9"/>
      <c r="D1" s="63"/>
      <c r="E1" s="63"/>
      <c r="F1" s="63"/>
      <c r="G1" s="63"/>
      <c r="H1" s="70"/>
      <c r="I1" s="63"/>
      <c r="J1" s="63"/>
      <c r="K1" s="63"/>
      <c r="L1" s="38"/>
      <c r="M1" s="88"/>
      <c r="N1" s="89" t="s">
        <v>477</v>
      </c>
    </row>
    <row r="2" ht="34.5" customHeight="1" spans="1:14">
      <c r="A2" s="40" t="str">
        <f>"2025"&amp;"年部门政府购买服务预算表"</f>
        <v>2025年部门政府购买服务预算表</v>
      </c>
      <c r="B2" s="71"/>
      <c r="C2" s="52"/>
      <c r="D2" s="71"/>
      <c r="E2" s="71"/>
      <c r="F2" s="71"/>
      <c r="G2" s="71"/>
      <c r="H2" s="72"/>
      <c r="I2" s="71"/>
      <c r="J2" s="71"/>
      <c r="K2" s="71"/>
      <c r="L2" s="52"/>
      <c r="M2" s="72"/>
      <c r="N2" s="71"/>
    </row>
    <row r="3" ht="18.75" customHeight="1" spans="1:14">
      <c r="A3" s="60" t="str">
        <f>"单位名称："&amp;"中国共产党临沧市委员会党校"</f>
        <v>单位名称：中国共产党临沧市委员会党校</v>
      </c>
      <c r="B3" s="61"/>
      <c r="C3" s="73"/>
      <c r="D3" s="61"/>
      <c r="E3" s="61"/>
      <c r="F3" s="61"/>
      <c r="G3" s="61"/>
      <c r="H3" s="70"/>
      <c r="I3" s="63"/>
      <c r="J3" s="63"/>
      <c r="K3" s="63"/>
      <c r="L3" s="67"/>
      <c r="M3" s="90"/>
      <c r="N3" s="89" t="s">
        <v>174</v>
      </c>
    </row>
    <row r="4" ht="18.75" customHeight="1" spans="1:14">
      <c r="A4" s="11" t="s">
        <v>453</v>
      </c>
      <c r="B4" s="74" t="s">
        <v>478</v>
      </c>
      <c r="C4" s="75" t="s">
        <v>479</v>
      </c>
      <c r="D4" s="44" t="s">
        <v>194</v>
      </c>
      <c r="E4" s="44"/>
      <c r="F4" s="44"/>
      <c r="G4" s="44"/>
      <c r="H4" s="76"/>
      <c r="I4" s="44"/>
      <c r="J4" s="44"/>
      <c r="K4" s="44"/>
      <c r="L4" s="68"/>
      <c r="M4" s="76"/>
      <c r="N4" s="45"/>
    </row>
    <row r="5" ht="18.75" customHeight="1" spans="1:14">
      <c r="A5" s="16"/>
      <c r="B5" s="77"/>
      <c r="C5" s="78"/>
      <c r="D5" s="77" t="s">
        <v>56</v>
      </c>
      <c r="E5" s="77" t="s">
        <v>59</v>
      </c>
      <c r="F5" s="77" t="s">
        <v>459</v>
      </c>
      <c r="G5" s="77" t="s">
        <v>460</v>
      </c>
      <c r="H5" s="78" t="s">
        <v>461</v>
      </c>
      <c r="I5" s="91" t="s">
        <v>79</v>
      </c>
      <c r="J5" s="91"/>
      <c r="K5" s="91"/>
      <c r="L5" s="92"/>
      <c r="M5" s="93"/>
      <c r="N5" s="79"/>
    </row>
    <row r="6" ht="26.25" customHeight="1" spans="1:14">
      <c r="A6" s="18"/>
      <c r="B6" s="79"/>
      <c r="C6" s="80"/>
      <c r="D6" s="79"/>
      <c r="E6" s="79"/>
      <c r="F6" s="79"/>
      <c r="G6" s="79"/>
      <c r="H6" s="80"/>
      <c r="I6" s="79" t="s">
        <v>58</v>
      </c>
      <c r="J6" s="79" t="s">
        <v>65</v>
      </c>
      <c r="K6" s="79" t="s">
        <v>202</v>
      </c>
      <c r="L6" s="94"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125</v>
      </c>
      <c r="B10" s="86"/>
      <c r="C10" s="87"/>
      <c r="D10" s="23"/>
      <c r="E10" s="23"/>
      <c r="F10" s="23"/>
      <c r="G10" s="23"/>
      <c r="H10" s="23"/>
      <c r="I10" s="23"/>
      <c r="J10" s="23"/>
      <c r="K10" s="23"/>
      <c r="L10" s="23"/>
      <c r="M10" s="23"/>
      <c r="N10" s="23"/>
    </row>
    <row r="11" customHeight="1" spans="1:1">
      <c r="A11" t="s">
        <v>480</v>
      </c>
    </row>
  </sheetData>
  <mergeCells count="14">
    <mergeCell ref="A2:N2"/>
    <mergeCell ref="A3:C3"/>
    <mergeCell ref="D4:N4"/>
    <mergeCell ref="I5:N5"/>
    <mergeCell ref="A10:C10"/>
    <mergeCell ref="A11:B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showZeros="0" topLeftCell="A3" workbookViewId="0">
      <selection activeCell="L26" sqref="L26"/>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30"/>
      <c r="B1" s="30"/>
      <c r="C1" s="30"/>
      <c r="D1" s="58"/>
      <c r="L1" s="38"/>
      <c r="M1" s="38"/>
      <c r="N1" s="38" t="s">
        <v>481</v>
      </c>
    </row>
    <row r="2" ht="27.75" customHeight="1" spans="1:14">
      <c r="A2" s="59" t="str">
        <f>"2025"&amp;"年市对下转移支付预算表"</f>
        <v>2025年市对下转移支付预算表</v>
      </c>
      <c r="B2" s="6"/>
      <c r="C2" s="6"/>
      <c r="D2" s="6"/>
      <c r="E2" s="6"/>
      <c r="F2" s="6"/>
      <c r="G2" s="6"/>
      <c r="H2" s="6"/>
      <c r="I2" s="6"/>
      <c r="J2" s="6"/>
      <c r="K2" s="6"/>
      <c r="L2" s="52"/>
      <c r="M2" s="52"/>
      <c r="N2" s="6"/>
    </row>
    <row r="3" ht="18.75" customHeight="1" spans="1:14">
      <c r="A3" s="60" t="str">
        <f>"单位名称："&amp;"中国共产党临沧市委员会党校"</f>
        <v>单位名称：中国共产党临沧市委员会党校</v>
      </c>
      <c r="B3" s="61"/>
      <c r="C3" s="61"/>
      <c r="D3" s="62"/>
      <c r="E3" s="63"/>
      <c r="F3" s="63"/>
      <c r="G3" s="63"/>
      <c r="H3" s="63"/>
      <c r="I3" s="63"/>
      <c r="L3" s="67"/>
      <c r="M3" s="67"/>
      <c r="N3" s="38" t="s">
        <v>174</v>
      </c>
    </row>
    <row r="4" ht="18.75" customHeight="1" spans="1:14">
      <c r="A4" s="31" t="s">
        <v>482</v>
      </c>
      <c r="B4" s="12" t="s">
        <v>194</v>
      </c>
      <c r="C4" s="13"/>
      <c r="D4" s="13"/>
      <c r="E4" s="12" t="s">
        <v>483</v>
      </c>
      <c r="F4" s="13"/>
      <c r="G4" s="13"/>
      <c r="H4" s="13"/>
      <c r="I4" s="13"/>
      <c r="J4" s="13"/>
      <c r="K4" s="13"/>
      <c r="L4" s="68"/>
      <c r="M4" s="68"/>
      <c r="N4" s="14"/>
    </row>
    <row r="5" ht="18.75" customHeight="1" spans="1:14">
      <c r="A5" s="33"/>
      <c r="B5" s="32" t="s">
        <v>56</v>
      </c>
      <c r="C5" s="11" t="s">
        <v>59</v>
      </c>
      <c r="D5" s="64" t="s">
        <v>484</v>
      </c>
      <c r="E5" s="65" t="s">
        <v>485</v>
      </c>
      <c r="F5" s="65" t="s">
        <v>486</v>
      </c>
      <c r="G5" s="65" t="s">
        <v>487</v>
      </c>
      <c r="H5" s="65" t="s">
        <v>488</v>
      </c>
      <c r="I5" s="65" t="s">
        <v>489</v>
      </c>
      <c r="J5" s="65" t="s">
        <v>490</v>
      </c>
      <c r="K5" s="65" t="s">
        <v>491</v>
      </c>
      <c r="L5" s="54" t="s">
        <v>492</v>
      </c>
      <c r="M5" s="54" t="s">
        <v>493</v>
      </c>
      <c r="N5" s="54" t="s">
        <v>494</v>
      </c>
    </row>
    <row r="6" ht="18.75" customHeight="1" spans="1:14">
      <c r="A6" s="65">
        <v>1</v>
      </c>
      <c r="B6" s="65">
        <v>2</v>
      </c>
      <c r="C6" s="65">
        <v>3</v>
      </c>
      <c r="D6" s="12">
        <v>4</v>
      </c>
      <c r="E6" s="65">
        <v>5</v>
      </c>
      <c r="F6" s="65">
        <v>6</v>
      </c>
      <c r="G6" s="65">
        <v>7</v>
      </c>
      <c r="H6" s="12">
        <v>8</v>
      </c>
      <c r="I6" s="65">
        <v>9</v>
      </c>
      <c r="J6" s="65">
        <v>10</v>
      </c>
      <c r="K6" s="65">
        <v>11</v>
      </c>
      <c r="L6" s="54">
        <v>12</v>
      </c>
      <c r="M6" s="54">
        <v>13</v>
      </c>
      <c r="N6" s="54">
        <v>14</v>
      </c>
    </row>
    <row r="7" ht="18.75" customHeight="1" spans="1:14">
      <c r="A7" s="34"/>
      <c r="B7" s="23"/>
      <c r="C7" s="23"/>
      <c r="D7" s="23"/>
      <c r="E7" s="23"/>
      <c r="F7" s="23"/>
      <c r="G7" s="23"/>
      <c r="H7" s="23"/>
      <c r="I7" s="23"/>
      <c r="J7" s="23"/>
      <c r="K7" s="23"/>
      <c r="L7" s="23"/>
      <c r="M7" s="23"/>
      <c r="N7" s="23"/>
    </row>
    <row r="8" ht="18.75" customHeight="1" spans="1:14">
      <c r="A8" s="34"/>
      <c r="B8" s="23"/>
      <c r="C8" s="23"/>
      <c r="D8" s="23"/>
      <c r="E8" s="23"/>
      <c r="F8" s="23"/>
      <c r="G8" s="23"/>
      <c r="H8" s="23"/>
      <c r="I8" s="23"/>
      <c r="J8" s="23"/>
      <c r="K8" s="23"/>
      <c r="L8" s="23"/>
      <c r="M8" s="23"/>
      <c r="N8" s="23"/>
    </row>
    <row r="9" customHeight="1" spans="1:2">
      <c r="A9" s="66" t="s">
        <v>495</v>
      </c>
      <c r="B9" s="66"/>
    </row>
  </sheetData>
  <mergeCells count="6">
    <mergeCell ref="A2:N2"/>
    <mergeCell ref="A3:I3"/>
    <mergeCell ref="B4:D4"/>
    <mergeCell ref="E4:N4"/>
    <mergeCell ref="A9:B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D16" sqref="D16"/>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496</v>
      </c>
    </row>
    <row r="2" ht="36" customHeight="1" spans="1:10">
      <c r="A2" s="5" t="str">
        <f>"2025"&amp;"年市对下转移支付绩效目标表"</f>
        <v>2025年市对下转移支付绩效目标表</v>
      </c>
      <c r="B2" s="6"/>
      <c r="C2" s="6"/>
      <c r="D2" s="6"/>
      <c r="E2" s="6"/>
      <c r="F2" s="52"/>
      <c r="G2" s="6"/>
      <c r="H2" s="52"/>
      <c r="I2" s="52"/>
      <c r="J2" s="6"/>
    </row>
    <row r="3" ht="18.75" customHeight="1" spans="1:8">
      <c r="A3" s="7" t="str">
        <f>"单位名称："&amp;"中国共产党临沧市委员会党校"</f>
        <v>单位名称：中国共产党临沧市委员会党校</v>
      </c>
      <c r="B3" s="3"/>
      <c r="C3" s="3"/>
      <c r="D3" s="3"/>
      <c r="E3" s="3"/>
      <c r="F3" s="53"/>
      <c r="G3" s="3"/>
      <c r="H3" s="53"/>
    </row>
    <row r="4" ht="18.75" customHeight="1" spans="1:10">
      <c r="A4" s="46" t="s">
        <v>312</v>
      </c>
      <c r="B4" s="46" t="s">
        <v>313</v>
      </c>
      <c r="C4" s="46" t="s">
        <v>314</v>
      </c>
      <c r="D4" s="46" t="s">
        <v>315</v>
      </c>
      <c r="E4" s="46" t="s">
        <v>316</v>
      </c>
      <c r="F4" s="54" t="s">
        <v>317</v>
      </c>
      <c r="G4" s="46" t="s">
        <v>318</v>
      </c>
      <c r="H4" s="54" t="s">
        <v>319</v>
      </c>
      <c r="I4" s="54" t="s">
        <v>320</v>
      </c>
      <c r="J4" s="46" t="s">
        <v>321</v>
      </c>
    </row>
    <row r="5" ht="18.75" customHeight="1" spans="1:10">
      <c r="A5" s="46">
        <v>1</v>
      </c>
      <c r="B5" s="46">
        <v>2</v>
      </c>
      <c r="C5" s="46">
        <v>3</v>
      </c>
      <c r="D5" s="46">
        <v>4</v>
      </c>
      <c r="E5" s="46">
        <v>5</v>
      </c>
      <c r="F5" s="54">
        <v>6</v>
      </c>
      <c r="G5" s="46">
        <v>7</v>
      </c>
      <c r="H5" s="54">
        <v>8</v>
      </c>
      <c r="I5" s="54">
        <v>9</v>
      </c>
      <c r="J5" s="46">
        <v>10</v>
      </c>
    </row>
    <row r="6" ht="18.75" customHeight="1" spans="1:10">
      <c r="A6" s="21"/>
      <c r="B6" s="47"/>
      <c r="C6" s="47"/>
      <c r="D6" s="47"/>
      <c r="E6" s="55"/>
      <c r="F6" s="56"/>
      <c r="G6" s="55"/>
      <c r="H6" s="56"/>
      <c r="I6" s="56"/>
      <c r="J6" s="55"/>
    </row>
    <row r="7" ht="18.75" customHeight="1" spans="1:10">
      <c r="A7" s="21"/>
      <c r="B7" s="21"/>
      <c r="C7" s="21"/>
      <c r="D7" s="21"/>
      <c r="E7" s="21"/>
      <c r="F7" s="57"/>
      <c r="G7" s="21"/>
      <c r="H7" s="21"/>
      <c r="I7" s="21"/>
      <c r="J7" s="21"/>
    </row>
    <row r="8" customHeight="1" spans="1:1">
      <c r="A8" t="s">
        <v>497</v>
      </c>
    </row>
  </sheetData>
  <mergeCells count="3">
    <mergeCell ref="A2:J2"/>
    <mergeCell ref="A3:H3"/>
    <mergeCell ref="A8:B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E10" sqref="E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498</v>
      </c>
    </row>
    <row r="2" ht="34.5" customHeight="1" spans="1:8">
      <c r="A2" s="40" t="str">
        <f>"2025"&amp;"年新增资产配置表"</f>
        <v>2025年新增资产配置表</v>
      </c>
      <c r="B2" s="6"/>
      <c r="C2" s="6"/>
      <c r="D2" s="6"/>
      <c r="E2" s="6"/>
      <c r="F2" s="6"/>
      <c r="G2" s="6"/>
      <c r="H2" s="6"/>
    </row>
    <row r="3" ht="18.75" customHeight="1" spans="1:8">
      <c r="A3" s="41" t="str">
        <f>"单位名称："&amp;"中国共产党临沧市委员会党校"</f>
        <v>单位名称：中国共产党临沧市委员会党校</v>
      </c>
      <c r="B3" s="8"/>
      <c r="C3" s="3"/>
      <c r="H3" s="42" t="s">
        <v>174</v>
      </c>
    </row>
    <row r="4" ht="18.75" customHeight="1" spans="1:8">
      <c r="A4" s="11" t="s">
        <v>187</v>
      </c>
      <c r="B4" s="11" t="s">
        <v>499</v>
      </c>
      <c r="C4" s="11" t="s">
        <v>500</v>
      </c>
      <c r="D4" s="11" t="s">
        <v>501</v>
      </c>
      <c r="E4" s="11" t="s">
        <v>502</v>
      </c>
      <c r="F4" s="43" t="s">
        <v>503</v>
      </c>
      <c r="G4" s="44"/>
      <c r="H4" s="45"/>
    </row>
    <row r="5" ht="18.75" customHeight="1" spans="1:8">
      <c r="A5" s="18"/>
      <c r="B5" s="18"/>
      <c r="C5" s="18"/>
      <c r="D5" s="18"/>
      <c r="E5" s="18"/>
      <c r="F5" s="46" t="s">
        <v>457</v>
      </c>
      <c r="G5" s="46" t="s">
        <v>504</v>
      </c>
      <c r="H5" s="46" t="s">
        <v>505</v>
      </c>
    </row>
    <row r="6" ht="18.75" customHeight="1" spans="1:8">
      <c r="A6" s="46">
        <v>1</v>
      </c>
      <c r="B6" s="46">
        <v>2</v>
      </c>
      <c r="C6" s="46">
        <v>3</v>
      </c>
      <c r="D6" s="46">
        <v>4</v>
      </c>
      <c r="E6" s="46">
        <v>5</v>
      </c>
      <c r="F6" s="46">
        <v>6</v>
      </c>
      <c r="G6" s="46">
        <v>7</v>
      </c>
      <c r="H6" s="46">
        <v>8</v>
      </c>
    </row>
    <row r="7" ht="18.75" customHeight="1" spans="1:8">
      <c r="A7" s="47" t="s">
        <v>71</v>
      </c>
      <c r="B7" s="47"/>
      <c r="C7" s="34"/>
      <c r="D7" s="34"/>
      <c r="E7" s="34"/>
      <c r="F7" s="48">
        <v>8</v>
      </c>
      <c r="G7" s="23">
        <v>16700</v>
      </c>
      <c r="H7" s="23">
        <v>48300</v>
      </c>
    </row>
    <row r="8" ht="18.75" customHeight="1" spans="1:8">
      <c r="A8" s="49" t="s">
        <v>71</v>
      </c>
      <c r="B8" s="47" t="s">
        <v>506</v>
      </c>
      <c r="C8" s="34" t="s">
        <v>507</v>
      </c>
      <c r="D8" s="34" t="s">
        <v>476</v>
      </c>
      <c r="E8" s="34" t="s">
        <v>470</v>
      </c>
      <c r="F8" s="48">
        <v>4</v>
      </c>
      <c r="G8" s="23">
        <v>6000</v>
      </c>
      <c r="H8" s="23">
        <v>24000</v>
      </c>
    </row>
    <row r="9" ht="18.75" customHeight="1" spans="1:8">
      <c r="A9" s="49" t="s">
        <v>71</v>
      </c>
      <c r="B9" s="47" t="s">
        <v>506</v>
      </c>
      <c r="C9" s="34" t="s">
        <v>508</v>
      </c>
      <c r="D9" s="34" t="s">
        <v>471</v>
      </c>
      <c r="E9" s="34" t="s">
        <v>470</v>
      </c>
      <c r="F9" s="48">
        <v>3</v>
      </c>
      <c r="G9" s="23">
        <v>6800</v>
      </c>
      <c r="H9" s="23">
        <v>20400</v>
      </c>
    </row>
    <row r="10" ht="18.75" customHeight="1" spans="1:8">
      <c r="A10" s="49" t="s">
        <v>71</v>
      </c>
      <c r="B10" s="47" t="s">
        <v>506</v>
      </c>
      <c r="C10" s="34" t="s">
        <v>509</v>
      </c>
      <c r="D10" s="34" t="s">
        <v>469</v>
      </c>
      <c r="E10" s="34" t="s">
        <v>470</v>
      </c>
      <c r="F10" s="48">
        <v>1</v>
      </c>
      <c r="G10" s="23">
        <v>3900</v>
      </c>
      <c r="H10" s="23">
        <v>3900</v>
      </c>
    </row>
    <row r="11" ht="18.75" customHeight="1" spans="1:8">
      <c r="A11" s="26" t="s">
        <v>56</v>
      </c>
      <c r="B11" s="50"/>
      <c r="C11" s="50"/>
      <c r="D11" s="50"/>
      <c r="E11" s="51"/>
      <c r="F11" s="48">
        <v>8</v>
      </c>
      <c r="G11" s="23">
        <v>16700</v>
      </c>
      <c r="H11" s="23">
        <v>48300</v>
      </c>
    </row>
  </sheetData>
  <mergeCells count="9">
    <mergeCell ref="A2:H2"/>
    <mergeCell ref="A3:C3"/>
    <mergeCell ref="F4:H4"/>
    <mergeCell ref="A11:E11"/>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20" sqref="C20"/>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510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"单位名称："&amp;"中国共产党临沧市委员会党校"</f>
        <v>单位名称：中国共产党临沧市委员会党校</v>
      </c>
      <c r="B3" s="8"/>
      <c r="C3" s="8"/>
      <c r="D3" s="8"/>
      <c r="E3" s="8"/>
      <c r="F3" s="8"/>
      <c r="G3" s="8"/>
      <c r="H3" s="9"/>
      <c r="I3" s="9"/>
      <c r="J3" s="9"/>
      <c r="K3" s="4" t="s">
        <v>174</v>
      </c>
    </row>
    <row r="4" ht="18.75" customHeight="1" spans="1:11">
      <c r="A4" s="10" t="s">
        <v>274</v>
      </c>
      <c r="B4" s="10" t="s">
        <v>189</v>
      </c>
      <c r="C4" s="10" t="s">
        <v>275</v>
      </c>
      <c r="D4" s="11" t="s">
        <v>190</v>
      </c>
      <c r="E4" s="11" t="s">
        <v>191</v>
      </c>
      <c r="F4" s="11" t="s">
        <v>276</v>
      </c>
      <c r="G4" s="11" t="s">
        <v>277</v>
      </c>
      <c r="H4" s="31" t="s">
        <v>56</v>
      </c>
      <c r="I4" s="12" t="s">
        <v>511</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125</v>
      </c>
      <c r="B10" s="36"/>
      <c r="C10" s="36"/>
      <c r="D10" s="36"/>
      <c r="E10" s="36"/>
      <c r="F10" s="36"/>
      <c r="G10" s="37"/>
      <c r="H10" s="23"/>
      <c r="I10" s="23"/>
      <c r="J10" s="23"/>
      <c r="K10" s="23"/>
    </row>
    <row r="11" customHeight="1" spans="1:1">
      <c r="A11" t="s">
        <v>512</v>
      </c>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showZeros="0" workbookViewId="0">
      <selection activeCell="E31" sqref="E3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513</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"单位名称："&amp;"中国共产党临沧市委员会党校"</f>
        <v>单位名称：中国共产党临沧市委员会党校</v>
      </c>
      <c r="B3" s="8"/>
      <c r="C3" s="8"/>
      <c r="D3" s="8"/>
      <c r="E3" s="9"/>
      <c r="F3" s="9"/>
      <c r="G3" s="4" t="s">
        <v>174</v>
      </c>
    </row>
    <row r="4" ht="18.75" customHeight="1" spans="1:7">
      <c r="A4" s="10" t="s">
        <v>275</v>
      </c>
      <c r="B4" s="10" t="s">
        <v>274</v>
      </c>
      <c r="C4" s="10" t="s">
        <v>189</v>
      </c>
      <c r="D4" s="11" t="s">
        <v>514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40649600</v>
      </c>
      <c r="F8" s="23"/>
      <c r="G8" s="23"/>
    </row>
    <row r="9" ht="18.75" customHeight="1" spans="1:7">
      <c r="A9" s="24" t="s">
        <v>71</v>
      </c>
      <c r="B9" s="21"/>
      <c r="C9" s="21"/>
      <c r="D9" s="21"/>
      <c r="E9" s="23">
        <v>40649600</v>
      </c>
      <c r="F9" s="23"/>
      <c r="G9" s="23"/>
    </row>
    <row r="10" ht="18.75" customHeight="1" spans="1:7">
      <c r="A10" s="25"/>
      <c r="B10" s="21" t="s">
        <v>515</v>
      </c>
      <c r="C10" s="21" t="s">
        <v>296</v>
      </c>
      <c r="D10" s="21" t="s">
        <v>516</v>
      </c>
      <c r="E10" s="23">
        <v>800000</v>
      </c>
      <c r="F10" s="23"/>
      <c r="G10" s="23"/>
    </row>
    <row r="11" ht="18.75" customHeight="1" spans="1:7">
      <c r="A11" s="25"/>
      <c r="B11" s="21" t="s">
        <v>517</v>
      </c>
      <c r="C11" s="21" t="s">
        <v>287</v>
      </c>
      <c r="D11" s="21" t="s">
        <v>516</v>
      </c>
      <c r="E11" s="23">
        <v>800000</v>
      </c>
      <c r="F11" s="23"/>
      <c r="G11" s="23"/>
    </row>
    <row r="12" ht="28" customHeight="1" spans="1:7">
      <c r="A12" s="25"/>
      <c r="B12" s="21" t="s">
        <v>517</v>
      </c>
      <c r="C12" s="21" t="s">
        <v>307</v>
      </c>
      <c r="D12" s="21" t="s">
        <v>516</v>
      </c>
      <c r="E12" s="23">
        <v>200000</v>
      </c>
      <c r="F12" s="23"/>
      <c r="G12" s="23"/>
    </row>
    <row r="13" ht="18.75" customHeight="1" spans="1:7">
      <c r="A13" s="25"/>
      <c r="B13" s="21" t="s">
        <v>517</v>
      </c>
      <c r="C13" s="21" t="s">
        <v>280</v>
      </c>
      <c r="D13" s="21" t="s">
        <v>516</v>
      </c>
      <c r="E13" s="23">
        <v>1000000</v>
      </c>
      <c r="F13" s="23"/>
      <c r="G13" s="23"/>
    </row>
    <row r="14" ht="18.75" customHeight="1" spans="1:7">
      <c r="A14" s="25"/>
      <c r="B14" s="21" t="s">
        <v>517</v>
      </c>
      <c r="C14" s="21" t="s">
        <v>291</v>
      </c>
      <c r="D14" s="21" t="s">
        <v>516</v>
      </c>
      <c r="E14" s="23">
        <v>500000</v>
      </c>
      <c r="F14" s="23"/>
      <c r="G14" s="23"/>
    </row>
    <row r="15" ht="18.75" customHeight="1" spans="1:7">
      <c r="A15" s="25"/>
      <c r="B15" s="21" t="s">
        <v>517</v>
      </c>
      <c r="C15" s="21" t="s">
        <v>303</v>
      </c>
      <c r="D15" s="21" t="s">
        <v>516</v>
      </c>
      <c r="E15" s="23">
        <v>35000000</v>
      </c>
      <c r="F15" s="23"/>
      <c r="G15" s="23"/>
    </row>
    <row r="16" ht="18.75" customHeight="1" spans="1:7">
      <c r="A16" s="25"/>
      <c r="B16" s="21" t="s">
        <v>517</v>
      </c>
      <c r="C16" s="21" t="s">
        <v>285</v>
      </c>
      <c r="D16" s="21" t="s">
        <v>516</v>
      </c>
      <c r="E16" s="23">
        <v>2349600</v>
      </c>
      <c r="F16" s="23"/>
      <c r="G16" s="23"/>
    </row>
    <row r="17" ht="18.75" customHeight="1" spans="1:7">
      <c r="A17" s="26" t="s">
        <v>56</v>
      </c>
      <c r="B17" s="27" t="s">
        <v>518</v>
      </c>
      <c r="C17" s="27"/>
      <c r="D17" s="28"/>
      <c r="E17" s="23">
        <v>40649600</v>
      </c>
      <c r="F17" s="23"/>
      <c r="G17" s="23"/>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C52" sqref="C52"/>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0"/>
      <c r="O1" s="69"/>
      <c r="P1" s="69"/>
      <c r="Q1" s="69"/>
      <c r="R1" s="69"/>
      <c r="S1" s="38" t="s">
        <v>53</v>
      </c>
    </row>
    <row r="2" ht="57.75" customHeight="1" spans="1:19">
      <c r="A2" s="129" t="str">
        <f>"2025"&amp;"年部门收入预算表"</f>
        <v>2025年部门收入预算表</v>
      </c>
      <c r="B2" s="184"/>
      <c r="C2" s="184"/>
      <c r="D2" s="184"/>
      <c r="E2" s="184"/>
      <c r="F2" s="184"/>
      <c r="G2" s="184"/>
      <c r="H2" s="184"/>
      <c r="I2" s="184"/>
      <c r="J2" s="184"/>
      <c r="K2" s="184"/>
      <c r="L2" s="184"/>
      <c r="M2" s="184"/>
      <c r="N2" s="184"/>
      <c r="O2" s="201"/>
      <c r="P2" s="201"/>
      <c r="Q2" s="201"/>
      <c r="R2" s="201"/>
      <c r="S2" s="201"/>
    </row>
    <row r="3" ht="18.75" customHeight="1" spans="1:19">
      <c r="A3" s="41" t="str">
        <f>"单位名称："&amp;"中国共产党临沧市委员会党校"</f>
        <v>单位名称：中国共产党临沧市委员会党校</v>
      </c>
      <c r="B3" s="95"/>
      <c r="C3" s="95"/>
      <c r="D3" s="95"/>
      <c r="E3" s="95"/>
      <c r="F3" s="95"/>
      <c r="G3" s="95"/>
      <c r="H3" s="95"/>
      <c r="I3" s="95"/>
      <c r="J3" s="73"/>
      <c r="K3" s="95"/>
      <c r="L3" s="95"/>
      <c r="M3" s="95"/>
      <c r="N3" s="95"/>
      <c r="O3" s="73"/>
      <c r="P3" s="73"/>
      <c r="Q3" s="73"/>
      <c r="R3" s="73"/>
      <c r="S3" s="38" t="s">
        <v>1</v>
      </c>
    </row>
    <row r="4" ht="18.75" customHeight="1" spans="1:19">
      <c r="A4" s="185" t="s">
        <v>54</v>
      </c>
      <c r="B4" s="186" t="s">
        <v>55</v>
      </c>
      <c r="C4" s="186" t="s">
        <v>56</v>
      </c>
      <c r="D4" s="187" t="s">
        <v>57</v>
      </c>
      <c r="E4" s="188"/>
      <c r="F4" s="188"/>
      <c r="G4" s="188"/>
      <c r="H4" s="188"/>
      <c r="I4" s="188"/>
      <c r="J4" s="202"/>
      <c r="K4" s="188"/>
      <c r="L4" s="188"/>
      <c r="M4" s="188"/>
      <c r="N4" s="203"/>
      <c r="O4" s="187" t="s">
        <v>46</v>
      </c>
      <c r="P4" s="187"/>
      <c r="Q4" s="187"/>
      <c r="R4" s="187"/>
      <c r="S4" s="206"/>
    </row>
    <row r="5" ht="18.75" customHeight="1" spans="1:19">
      <c r="A5" s="189"/>
      <c r="B5" s="190"/>
      <c r="C5" s="190"/>
      <c r="D5" s="191" t="s">
        <v>58</v>
      </c>
      <c r="E5" s="191" t="s">
        <v>59</v>
      </c>
      <c r="F5" s="191" t="s">
        <v>60</v>
      </c>
      <c r="G5" s="191" t="s">
        <v>61</v>
      </c>
      <c r="H5" s="191" t="s">
        <v>62</v>
      </c>
      <c r="I5" s="204" t="s">
        <v>63</v>
      </c>
      <c r="J5" s="204"/>
      <c r="K5" s="204"/>
      <c r="L5" s="204"/>
      <c r="M5" s="204"/>
      <c r="N5" s="194"/>
      <c r="O5" s="191" t="s">
        <v>58</v>
      </c>
      <c r="P5" s="191" t="s">
        <v>59</v>
      </c>
      <c r="Q5" s="191" t="s">
        <v>60</v>
      </c>
      <c r="R5" s="191" t="s">
        <v>61</v>
      </c>
      <c r="S5" s="191" t="s">
        <v>64</v>
      </c>
    </row>
    <row r="6" ht="18.75" customHeight="1" spans="1:19">
      <c r="A6" s="192"/>
      <c r="B6" s="193"/>
      <c r="C6" s="193"/>
      <c r="D6" s="194"/>
      <c r="E6" s="194"/>
      <c r="F6" s="194"/>
      <c r="G6" s="194"/>
      <c r="H6" s="194"/>
      <c r="I6" s="193" t="s">
        <v>58</v>
      </c>
      <c r="J6" s="193" t="s">
        <v>65</v>
      </c>
      <c r="K6" s="193" t="s">
        <v>66</v>
      </c>
      <c r="L6" s="193" t="s">
        <v>67</v>
      </c>
      <c r="M6" s="193" t="s">
        <v>68</v>
      </c>
      <c r="N6" s="193" t="s">
        <v>69</v>
      </c>
      <c r="O6" s="205"/>
      <c r="P6" s="205"/>
      <c r="Q6" s="205"/>
      <c r="R6" s="205"/>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61502656.21</v>
      </c>
      <c r="D8" s="23">
        <v>61502656.21</v>
      </c>
      <c r="E8" s="23">
        <v>53502656.21</v>
      </c>
      <c r="F8" s="23"/>
      <c r="G8" s="23"/>
      <c r="H8" s="23"/>
      <c r="I8" s="23">
        <v>8000000</v>
      </c>
      <c r="J8" s="23"/>
      <c r="K8" s="23"/>
      <c r="L8" s="23"/>
      <c r="M8" s="23"/>
      <c r="N8" s="23">
        <v>8000000</v>
      </c>
      <c r="O8" s="23"/>
      <c r="P8" s="23"/>
      <c r="Q8" s="23"/>
      <c r="R8" s="23"/>
      <c r="S8" s="23"/>
    </row>
    <row r="9" ht="18.75" customHeight="1" spans="1:19">
      <c r="A9" s="99" t="s">
        <v>72</v>
      </c>
      <c r="B9" s="197" t="s">
        <v>71</v>
      </c>
      <c r="C9" s="23">
        <v>61502656.21</v>
      </c>
      <c r="D9" s="23">
        <v>61502656.21</v>
      </c>
      <c r="E9" s="23">
        <v>53502656.21</v>
      </c>
      <c r="F9" s="23"/>
      <c r="G9" s="23"/>
      <c r="H9" s="23"/>
      <c r="I9" s="23">
        <v>8000000</v>
      </c>
      <c r="J9" s="23"/>
      <c r="K9" s="23"/>
      <c r="L9" s="23"/>
      <c r="M9" s="23"/>
      <c r="N9" s="23">
        <v>8000000</v>
      </c>
      <c r="O9" s="23"/>
      <c r="P9" s="23"/>
      <c r="Q9" s="23"/>
      <c r="R9" s="23"/>
      <c r="S9" s="23"/>
    </row>
    <row r="10" ht="18.75" customHeight="1" spans="1:19">
      <c r="A10" s="198" t="s">
        <v>56</v>
      </c>
      <c r="B10" s="199"/>
      <c r="C10" s="23">
        <v>61502656.21</v>
      </c>
      <c r="D10" s="23">
        <v>61502656.21</v>
      </c>
      <c r="E10" s="23">
        <v>53502656.21</v>
      </c>
      <c r="F10" s="23"/>
      <c r="G10" s="23"/>
      <c r="H10" s="23"/>
      <c r="I10" s="23">
        <v>8000000</v>
      </c>
      <c r="J10" s="23"/>
      <c r="K10" s="23"/>
      <c r="L10" s="23"/>
      <c r="M10" s="23"/>
      <c r="N10" s="23">
        <v>8000000</v>
      </c>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7"/>
  <sheetViews>
    <sheetView showZeros="0" topLeftCell="A2" workbookViewId="0">
      <selection activeCell="A26" sqref="$A26:$XFD2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39" t="s">
        <v>73</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"单位名称："&amp;"中国共产党临沧市委员会党校"</f>
        <v>单位名称：中国共产党临沧市委员会党校</v>
      </c>
      <c r="B3" s="176"/>
      <c r="C3" s="63"/>
      <c r="D3" s="30"/>
      <c r="E3" s="63"/>
      <c r="F3" s="63"/>
      <c r="G3" s="63"/>
      <c r="H3" s="30"/>
      <c r="I3" s="63"/>
      <c r="J3" s="30"/>
      <c r="K3" s="63"/>
      <c r="L3" s="63"/>
      <c r="M3" s="183"/>
      <c r="N3" s="183"/>
      <c r="O3" s="39" t="s">
        <v>1</v>
      </c>
    </row>
    <row r="4" ht="18.75" customHeight="1" spans="1:15">
      <c r="A4" s="10" t="s">
        <v>74</v>
      </c>
      <c r="B4" s="10" t="s">
        <v>75</v>
      </c>
      <c r="C4" s="10" t="s">
        <v>56</v>
      </c>
      <c r="D4" s="12" t="s">
        <v>59</v>
      </c>
      <c r="E4" s="76" t="s">
        <v>76</v>
      </c>
      <c r="F4" s="139" t="s">
        <v>77</v>
      </c>
      <c r="G4" s="10" t="s">
        <v>60</v>
      </c>
      <c r="H4" s="10" t="s">
        <v>61</v>
      </c>
      <c r="I4" s="10" t="s">
        <v>78</v>
      </c>
      <c r="J4" s="12" t="s">
        <v>79</v>
      </c>
      <c r="K4" s="13"/>
      <c r="L4" s="13"/>
      <c r="M4" s="13"/>
      <c r="N4" s="13"/>
      <c r="O4" s="14"/>
    </row>
    <row r="5" ht="30" customHeight="1" spans="1:15">
      <c r="A5" s="18"/>
      <c r="B5" s="18"/>
      <c r="C5" s="18"/>
      <c r="D5" s="65" t="s">
        <v>58</v>
      </c>
      <c r="E5" s="94" t="s">
        <v>76</v>
      </c>
      <c r="F5" s="94" t="s">
        <v>77</v>
      </c>
      <c r="G5" s="18"/>
      <c r="H5" s="18"/>
      <c r="I5" s="18"/>
      <c r="J5" s="65" t="s">
        <v>58</v>
      </c>
      <c r="K5" s="46" t="s">
        <v>80</v>
      </c>
      <c r="L5" s="46" t="s">
        <v>81</v>
      </c>
      <c r="M5" s="46" t="s">
        <v>82</v>
      </c>
      <c r="N5" s="46" t="s">
        <v>83</v>
      </c>
      <c r="O5" s="46" t="s">
        <v>84</v>
      </c>
    </row>
    <row r="6" ht="18.75" customHeight="1" spans="1:15">
      <c r="A6" s="119">
        <v>1</v>
      </c>
      <c r="B6" s="119">
        <v>2</v>
      </c>
      <c r="C6" s="65">
        <v>3</v>
      </c>
      <c r="D6" s="65">
        <v>4</v>
      </c>
      <c r="E6" s="65">
        <v>5</v>
      </c>
      <c r="F6" s="65">
        <v>6</v>
      </c>
      <c r="G6" s="65">
        <v>7</v>
      </c>
      <c r="H6" s="65">
        <v>8</v>
      </c>
      <c r="I6" s="65">
        <v>9</v>
      </c>
      <c r="J6" s="65">
        <v>10</v>
      </c>
      <c r="K6" s="65">
        <v>11</v>
      </c>
      <c r="L6" s="65">
        <v>12</v>
      </c>
      <c r="M6" s="65">
        <v>13</v>
      </c>
      <c r="N6" s="65">
        <v>14</v>
      </c>
      <c r="O6" s="65">
        <v>15</v>
      </c>
    </row>
    <row r="7" ht="18.75" customHeight="1" spans="1:15">
      <c r="A7" s="133" t="s">
        <v>85</v>
      </c>
      <c r="B7" s="162" t="s">
        <v>86</v>
      </c>
      <c r="C7" s="23">
        <v>57313388.25</v>
      </c>
      <c r="D7" s="23">
        <v>49313388.25</v>
      </c>
      <c r="E7" s="23">
        <v>8663788.25</v>
      </c>
      <c r="F7" s="23">
        <v>40649600</v>
      </c>
      <c r="G7" s="23"/>
      <c r="H7" s="23"/>
      <c r="I7" s="23"/>
      <c r="J7" s="23">
        <v>8000000</v>
      </c>
      <c r="K7" s="23"/>
      <c r="L7" s="23"/>
      <c r="M7" s="23"/>
      <c r="N7" s="23"/>
      <c r="O7" s="23">
        <v>8000000</v>
      </c>
    </row>
    <row r="8" ht="18.75" customHeight="1" spans="1:15">
      <c r="A8" s="177" t="s">
        <v>87</v>
      </c>
      <c r="B8" s="214" t="s">
        <v>88</v>
      </c>
      <c r="C8" s="23">
        <v>57313388.25</v>
      </c>
      <c r="D8" s="23">
        <v>49313388.25</v>
      </c>
      <c r="E8" s="23">
        <v>8663788.25</v>
      </c>
      <c r="F8" s="23">
        <v>40649600</v>
      </c>
      <c r="G8" s="23"/>
      <c r="H8" s="23"/>
      <c r="I8" s="23"/>
      <c r="J8" s="23">
        <v>8000000</v>
      </c>
      <c r="K8" s="23"/>
      <c r="L8" s="23"/>
      <c r="M8" s="23"/>
      <c r="N8" s="23"/>
      <c r="O8" s="23">
        <v>8000000</v>
      </c>
    </row>
    <row r="9" ht="18.75" customHeight="1" spans="1:15">
      <c r="A9" s="179" t="s">
        <v>89</v>
      </c>
      <c r="B9" s="215" t="s">
        <v>90</v>
      </c>
      <c r="C9" s="23">
        <v>57283388.25</v>
      </c>
      <c r="D9" s="23">
        <v>49283388.25</v>
      </c>
      <c r="E9" s="23">
        <v>8663788.25</v>
      </c>
      <c r="F9" s="23">
        <v>40619600</v>
      </c>
      <c r="G9" s="23"/>
      <c r="H9" s="23"/>
      <c r="I9" s="23"/>
      <c r="J9" s="23">
        <v>8000000</v>
      </c>
      <c r="K9" s="23"/>
      <c r="L9" s="23"/>
      <c r="M9" s="23"/>
      <c r="N9" s="23"/>
      <c r="O9" s="23">
        <v>8000000</v>
      </c>
    </row>
    <row r="10" ht="18.75" customHeight="1" spans="1:15">
      <c r="A10" s="179" t="s">
        <v>91</v>
      </c>
      <c r="B10" s="215" t="s">
        <v>92</v>
      </c>
      <c r="C10" s="23">
        <v>30000</v>
      </c>
      <c r="D10" s="23">
        <v>30000</v>
      </c>
      <c r="E10" s="23"/>
      <c r="F10" s="23">
        <v>30000</v>
      </c>
      <c r="G10" s="23"/>
      <c r="H10" s="23"/>
      <c r="I10" s="23"/>
      <c r="J10" s="23"/>
      <c r="K10" s="23"/>
      <c r="L10" s="23"/>
      <c r="M10" s="23"/>
      <c r="N10" s="23"/>
      <c r="O10" s="23"/>
    </row>
    <row r="11" ht="18.75" customHeight="1" spans="1:15">
      <c r="A11" s="133" t="s">
        <v>93</v>
      </c>
      <c r="B11" s="162" t="s">
        <v>94</v>
      </c>
      <c r="C11" s="23">
        <v>2428507.56</v>
      </c>
      <c r="D11" s="23">
        <v>2428507.56</v>
      </c>
      <c r="E11" s="23">
        <v>2428507.56</v>
      </c>
      <c r="F11" s="23"/>
      <c r="G11" s="23"/>
      <c r="H11" s="23"/>
      <c r="I11" s="23"/>
      <c r="J11" s="23"/>
      <c r="K11" s="23"/>
      <c r="L11" s="23"/>
      <c r="M11" s="23"/>
      <c r="N11" s="23"/>
      <c r="O11" s="23"/>
    </row>
    <row r="12" ht="18.75" customHeight="1" spans="1:15">
      <c r="A12" s="177" t="s">
        <v>95</v>
      </c>
      <c r="B12" s="214" t="s">
        <v>96</v>
      </c>
      <c r="C12" s="23">
        <v>2411597.16</v>
      </c>
      <c r="D12" s="23">
        <v>2411597.16</v>
      </c>
      <c r="E12" s="23">
        <v>2411597.16</v>
      </c>
      <c r="F12" s="23"/>
      <c r="G12" s="23"/>
      <c r="H12" s="23"/>
      <c r="I12" s="23"/>
      <c r="J12" s="23"/>
      <c r="K12" s="23"/>
      <c r="L12" s="23"/>
      <c r="M12" s="23"/>
      <c r="N12" s="23"/>
      <c r="O12" s="23"/>
    </row>
    <row r="13" ht="18.75" customHeight="1" spans="1:15">
      <c r="A13" s="179" t="s">
        <v>97</v>
      </c>
      <c r="B13" s="215" t="s">
        <v>98</v>
      </c>
      <c r="C13" s="23">
        <v>673051.8</v>
      </c>
      <c r="D13" s="23">
        <v>673051.8</v>
      </c>
      <c r="E13" s="23">
        <v>673051.8</v>
      </c>
      <c r="F13" s="23"/>
      <c r="G13" s="23"/>
      <c r="H13" s="23"/>
      <c r="I13" s="23"/>
      <c r="J13" s="23"/>
      <c r="K13" s="23"/>
      <c r="L13" s="23"/>
      <c r="M13" s="23"/>
      <c r="N13" s="23"/>
      <c r="O13" s="23"/>
    </row>
    <row r="14" ht="18.75" customHeight="1" spans="1:15">
      <c r="A14" s="179" t="s">
        <v>99</v>
      </c>
      <c r="B14" s="215" t="s">
        <v>100</v>
      </c>
      <c r="C14" s="23">
        <v>611902.56</v>
      </c>
      <c r="D14" s="23">
        <v>611902.56</v>
      </c>
      <c r="E14" s="23">
        <v>611902.56</v>
      </c>
      <c r="F14" s="23"/>
      <c r="G14" s="23"/>
      <c r="H14" s="23"/>
      <c r="I14" s="23"/>
      <c r="J14" s="23"/>
      <c r="K14" s="23"/>
      <c r="L14" s="23"/>
      <c r="M14" s="23"/>
      <c r="N14" s="23"/>
      <c r="O14" s="23"/>
    </row>
    <row r="15" ht="18.75" customHeight="1" spans="1:15">
      <c r="A15" s="179" t="s">
        <v>101</v>
      </c>
      <c r="B15" s="215" t="s">
        <v>102</v>
      </c>
      <c r="C15" s="23">
        <v>1126642.8</v>
      </c>
      <c r="D15" s="23">
        <v>1126642.8</v>
      </c>
      <c r="E15" s="23">
        <v>1126642.8</v>
      </c>
      <c r="F15" s="23"/>
      <c r="G15" s="23"/>
      <c r="H15" s="23"/>
      <c r="I15" s="23"/>
      <c r="J15" s="23"/>
      <c r="K15" s="23"/>
      <c r="L15" s="23"/>
      <c r="M15" s="23"/>
      <c r="N15" s="23"/>
      <c r="O15" s="23"/>
    </row>
    <row r="16" ht="18.75" customHeight="1" spans="1:15">
      <c r="A16" s="177" t="s">
        <v>103</v>
      </c>
      <c r="B16" s="214" t="s">
        <v>104</v>
      </c>
      <c r="C16" s="23">
        <v>16910.4</v>
      </c>
      <c r="D16" s="23">
        <v>16910.4</v>
      </c>
      <c r="E16" s="23">
        <v>16910.4</v>
      </c>
      <c r="F16" s="23"/>
      <c r="G16" s="23"/>
      <c r="H16" s="23"/>
      <c r="I16" s="23"/>
      <c r="J16" s="23"/>
      <c r="K16" s="23"/>
      <c r="L16" s="23"/>
      <c r="M16" s="23"/>
      <c r="N16" s="23"/>
      <c r="O16" s="23"/>
    </row>
    <row r="17" ht="18.75" customHeight="1" spans="1:15">
      <c r="A17" s="179" t="s">
        <v>105</v>
      </c>
      <c r="B17" s="215" t="s">
        <v>106</v>
      </c>
      <c r="C17" s="23">
        <v>16910.4</v>
      </c>
      <c r="D17" s="23">
        <v>16910.4</v>
      </c>
      <c r="E17" s="23">
        <v>16910.4</v>
      </c>
      <c r="F17" s="23"/>
      <c r="G17" s="23"/>
      <c r="H17" s="23"/>
      <c r="I17" s="23"/>
      <c r="J17" s="23"/>
      <c r="K17" s="23"/>
      <c r="L17" s="23"/>
      <c r="M17" s="23"/>
      <c r="N17" s="23"/>
      <c r="O17" s="23"/>
    </row>
    <row r="18" ht="18.75" customHeight="1" spans="1:15">
      <c r="A18" s="133" t="s">
        <v>107</v>
      </c>
      <c r="B18" s="162" t="s">
        <v>108</v>
      </c>
      <c r="C18" s="23">
        <v>871400.32</v>
      </c>
      <c r="D18" s="23">
        <v>871400.32</v>
      </c>
      <c r="E18" s="23">
        <v>871400.32</v>
      </c>
      <c r="F18" s="23"/>
      <c r="G18" s="23"/>
      <c r="H18" s="23"/>
      <c r="I18" s="23"/>
      <c r="J18" s="23"/>
      <c r="K18" s="23"/>
      <c r="L18" s="23"/>
      <c r="M18" s="23"/>
      <c r="N18" s="23"/>
      <c r="O18" s="23"/>
    </row>
    <row r="19" ht="18.75" customHeight="1" spans="1:15">
      <c r="A19" s="177" t="s">
        <v>109</v>
      </c>
      <c r="B19" s="214" t="s">
        <v>110</v>
      </c>
      <c r="C19" s="23">
        <v>871400.32</v>
      </c>
      <c r="D19" s="23">
        <v>871400.32</v>
      </c>
      <c r="E19" s="23">
        <v>871400.32</v>
      </c>
      <c r="F19" s="23"/>
      <c r="G19" s="23"/>
      <c r="H19" s="23"/>
      <c r="I19" s="23"/>
      <c r="J19" s="23"/>
      <c r="K19" s="23"/>
      <c r="L19" s="23"/>
      <c r="M19" s="23"/>
      <c r="N19" s="23"/>
      <c r="O19" s="23"/>
    </row>
    <row r="20" ht="18.75" customHeight="1" spans="1:15">
      <c r="A20" s="179" t="s">
        <v>111</v>
      </c>
      <c r="B20" s="215" t="s">
        <v>112</v>
      </c>
      <c r="C20" s="23">
        <v>201446.6</v>
      </c>
      <c r="D20" s="23">
        <v>201446.6</v>
      </c>
      <c r="E20" s="23">
        <v>201446.6</v>
      </c>
      <c r="F20" s="23"/>
      <c r="G20" s="23"/>
      <c r="H20" s="23"/>
      <c r="I20" s="23"/>
      <c r="J20" s="23"/>
      <c r="K20" s="23"/>
      <c r="L20" s="23"/>
      <c r="M20" s="23"/>
      <c r="N20" s="23"/>
      <c r="O20" s="23"/>
    </row>
    <row r="21" ht="18.75" customHeight="1" spans="1:15">
      <c r="A21" s="179" t="s">
        <v>113</v>
      </c>
      <c r="B21" s="215" t="s">
        <v>114</v>
      </c>
      <c r="C21" s="23">
        <v>298501.15</v>
      </c>
      <c r="D21" s="23">
        <v>298501.15</v>
      </c>
      <c r="E21" s="23">
        <v>298501.15</v>
      </c>
      <c r="F21" s="23"/>
      <c r="G21" s="23"/>
      <c r="H21" s="23"/>
      <c r="I21" s="23"/>
      <c r="J21" s="23"/>
      <c r="K21" s="23"/>
      <c r="L21" s="23"/>
      <c r="M21" s="23"/>
      <c r="N21" s="23"/>
      <c r="O21" s="23"/>
    </row>
    <row r="22" ht="18.75" customHeight="1" spans="1:15">
      <c r="A22" s="179" t="s">
        <v>115</v>
      </c>
      <c r="B22" s="215" t="s">
        <v>116</v>
      </c>
      <c r="C22" s="23">
        <v>324105.53</v>
      </c>
      <c r="D22" s="23">
        <v>324105.53</v>
      </c>
      <c r="E22" s="23">
        <v>324105.53</v>
      </c>
      <c r="F22" s="23"/>
      <c r="G22" s="23"/>
      <c r="H22" s="23"/>
      <c r="I22" s="23"/>
      <c r="J22" s="23"/>
      <c r="K22" s="23"/>
      <c r="L22" s="23"/>
      <c r="M22" s="23"/>
      <c r="N22" s="23"/>
      <c r="O22" s="23"/>
    </row>
    <row r="23" ht="18.75" customHeight="1" spans="1:15">
      <c r="A23" s="179" t="s">
        <v>117</v>
      </c>
      <c r="B23" s="215" t="s">
        <v>118</v>
      </c>
      <c r="C23" s="23">
        <v>47347.04</v>
      </c>
      <c r="D23" s="23">
        <v>47347.04</v>
      </c>
      <c r="E23" s="23">
        <v>47347.04</v>
      </c>
      <c r="F23" s="23"/>
      <c r="G23" s="23"/>
      <c r="H23" s="23"/>
      <c r="I23" s="23"/>
      <c r="J23" s="23"/>
      <c r="K23" s="23"/>
      <c r="L23" s="23"/>
      <c r="M23" s="23"/>
      <c r="N23" s="23"/>
      <c r="O23" s="23"/>
    </row>
    <row r="24" ht="18.75" customHeight="1" spans="1:15">
      <c r="A24" s="133" t="s">
        <v>119</v>
      </c>
      <c r="B24" s="162" t="s">
        <v>120</v>
      </c>
      <c r="C24" s="23">
        <v>889360.08</v>
      </c>
      <c r="D24" s="23">
        <v>889360.08</v>
      </c>
      <c r="E24" s="23">
        <v>889360.08</v>
      </c>
      <c r="F24" s="23"/>
      <c r="G24" s="23"/>
      <c r="H24" s="23"/>
      <c r="I24" s="23"/>
      <c r="J24" s="23"/>
      <c r="K24" s="23"/>
      <c r="L24" s="23"/>
      <c r="M24" s="23"/>
      <c r="N24" s="23"/>
      <c r="O24" s="23"/>
    </row>
    <row r="25" ht="18.75" customHeight="1" spans="1:15">
      <c r="A25" s="177" t="s">
        <v>121</v>
      </c>
      <c r="B25" s="214" t="s">
        <v>122</v>
      </c>
      <c r="C25" s="23">
        <v>889360.08</v>
      </c>
      <c r="D25" s="23">
        <v>889360.08</v>
      </c>
      <c r="E25" s="23">
        <v>889360.08</v>
      </c>
      <c r="F25" s="23"/>
      <c r="G25" s="23"/>
      <c r="H25" s="23"/>
      <c r="I25" s="23"/>
      <c r="J25" s="23"/>
      <c r="K25" s="23"/>
      <c r="L25" s="23"/>
      <c r="M25" s="23"/>
      <c r="N25" s="23"/>
      <c r="O25" s="23"/>
    </row>
    <row r="26" ht="18.75" customHeight="1" spans="1:15">
      <c r="A26" s="179" t="s">
        <v>123</v>
      </c>
      <c r="B26" s="215" t="s">
        <v>124</v>
      </c>
      <c r="C26" s="23">
        <v>889360.08</v>
      </c>
      <c r="D26" s="23">
        <v>889360.08</v>
      </c>
      <c r="E26" s="23">
        <v>889360.08</v>
      </c>
      <c r="F26" s="23"/>
      <c r="G26" s="23"/>
      <c r="H26" s="23"/>
      <c r="I26" s="23"/>
      <c r="J26" s="23"/>
      <c r="K26" s="23"/>
      <c r="L26" s="23"/>
      <c r="M26" s="23"/>
      <c r="N26" s="23"/>
      <c r="O26" s="23"/>
    </row>
    <row r="27" ht="18.75" customHeight="1" spans="1:15">
      <c r="A27" s="181" t="s">
        <v>125</v>
      </c>
      <c r="B27" s="182" t="s">
        <v>125</v>
      </c>
      <c r="C27" s="23">
        <v>61502656.21</v>
      </c>
      <c r="D27" s="23">
        <v>53502656.21</v>
      </c>
      <c r="E27" s="23">
        <v>12853056.21</v>
      </c>
      <c r="F27" s="23">
        <v>40649600</v>
      </c>
      <c r="G27" s="23"/>
      <c r="H27" s="23"/>
      <c r="I27" s="23"/>
      <c r="J27" s="23">
        <v>8000000</v>
      </c>
      <c r="K27" s="23"/>
      <c r="L27" s="23"/>
      <c r="M27" s="23"/>
      <c r="N27" s="23"/>
      <c r="O27" s="23">
        <v>8000000</v>
      </c>
    </row>
  </sheetData>
  <mergeCells count="11">
    <mergeCell ref="A2:O2"/>
    <mergeCell ref="A3:L3"/>
    <mergeCell ref="D4:F4"/>
    <mergeCell ref="J4:O4"/>
    <mergeCell ref="A27:B27"/>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 workbookViewId="0">
      <selection activeCell="C52" sqref="C52"/>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126</v>
      </c>
    </row>
    <row r="2" ht="36" customHeight="1" spans="1:4">
      <c r="A2" s="5" t="str">
        <f>"2025"&amp;"年部门财政拨款收支预算总表"</f>
        <v>2025年部门财政拨款收支预算总表</v>
      </c>
      <c r="B2" s="160"/>
      <c r="C2" s="160"/>
      <c r="D2" s="160"/>
    </row>
    <row r="3" ht="18.75" customHeight="1" spans="1:4">
      <c r="A3" s="7" t="str">
        <f>"单位名称："&amp;"中国共产党临沧市委员会党校"</f>
        <v>单位名称：中国共产党临沧市委员会党校</v>
      </c>
      <c r="B3" s="161"/>
      <c r="C3" s="161"/>
      <c r="D3" s="39" t="s">
        <v>1</v>
      </c>
    </row>
    <row r="4" ht="18.75" customHeight="1" spans="1:4">
      <c r="A4" s="12" t="s">
        <v>2</v>
      </c>
      <c r="B4" s="14"/>
      <c r="C4" s="12" t="s">
        <v>3</v>
      </c>
      <c r="D4" s="14"/>
    </row>
    <row r="5" ht="18.75" customHeight="1" spans="1:4">
      <c r="A5" s="31" t="s">
        <v>4</v>
      </c>
      <c r="B5" s="109" t="str">
        <f>"2025"&amp;"年预算数"</f>
        <v>2025年预算数</v>
      </c>
      <c r="C5" s="31" t="s">
        <v>127</v>
      </c>
      <c r="D5" s="109" t="str">
        <f>"2025"&amp;"年预算数"</f>
        <v>2025年预算数</v>
      </c>
    </row>
    <row r="6" ht="18.75" customHeight="1" spans="1:4">
      <c r="A6" s="33"/>
      <c r="B6" s="18"/>
      <c r="C6" s="33"/>
      <c r="D6" s="18"/>
    </row>
    <row r="7" ht="18.75" customHeight="1" spans="1:4">
      <c r="A7" s="162" t="s">
        <v>128</v>
      </c>
      <c r="B7" s="23">
        <v>53502656.21</v>
      </c>
      <c r="C7" s="22" t="s">
        <v>129</v>
      </c>
      <c r="D7" s="23">
        <v>53502656.21</v>
      </c>
    </row>
    <row r="8" ht="18.75" customHeight="1" spans="1:4">
      <c r="A8" s="163" t="s">
        <v>130</v>
      </c>
      <c r="B8" s="23">
        <v>53502656.21</v>
      </c>
      <c r="C8" s="22" t="s">
        <v>131</v>
      </c>
      <c r="D8" s="23"/>
    </row>
    <row r="9" ht="18.75" customHeight="1" spans="1:4">
      <c r="A9" s="163" t="s">
        <v>132</v>
      </c>
      <c r="B9" s="23"/>
      <c r="C9" s="22" t="s">
        <v>133</v>
      </c>
      <c r="D9" s="23"/>
    </row>
    <row r="10" ht="18.75" customHeight="1" spans="1:4">
      <c r="A10" s="163" t="s">
        <v>134</v>
      </c>
      <c r="B10" s="23"/>
      <c r="C10" s="22" t="s">
        <v>135</v>
      </c>
      <c r="D10" s="23"/>
    </row>
    <row r="11" ht="18.75" customHeight="1" spans="1:4">
      <c r="A11" s="164" t="s">
        <v>136</v>
      </c>
      <c r="B11" s="23"/>
      <c r="C11" s="165" t="s">
        <v>137</v>
      </c>
      <c r="D11" s="23"/>
    </row>
    <row r="12" ht="18.75" customHeight="1" spans="1:4">
      <c r="A12" s="166" t="s">
        <v>130</v>
      </c>
      <c r="B12" s="23"/>
      <c r="C12" s="167" t="s">
        <v>138</v>
      </c>
      <c r="D12" s="23">
        <v>49313388.25</v>
      </c>
    </row>
    <row r="13" ht="18.75" customHeight="1" spans="1:4">
      <c r="A13" s="166" t="s">
        <v>132</v>
      </c>
      <c r="B13" s="23"/>
      <c r="C13" s="167" t="s">
        <v>139</v>
      </c>
      <c r="D13" s="23"/>
    </row>
    <row r="14" ht="18.75" customHeight="1" spans="1:4">
      <c r="A14" s="166" t="s">
        <v>134</v>
      </c>
      <c r="B14" s="23"/>
      <c r="C14" s="167" t="s">
        <v>140</v>
      </c>
      <c r="D14" s="23"/>
    </row>
    <row r="15" ht="18.75" customHeight="1" spans="1:4">
      <c r="A15" s="166" t="s">
        <v>26</v>
      </c>
      <c r="B15" s="23"/>
      <c r="C15" s="167" t="s">
        <v>141</v>
      </c>
      <c r="D15" s="23">
        <v>2428507.56</v>
      </c>
    </row>
    <row r="16" ht="18.75" customHeight="1" spans="1:4">
      <c r="A16" s="166" t="s">
        <v>26</v>
      </c>
      <c r="B16" s="23" t="s">
        <v>26</v>
      </c>
      <c r="C16" s="167" t="s">
        <v>142</v>
      </c>
      <c r="D16" s="23">
        <v>871400.32</v>
      </c>
    </row>
    <row r="17" ht="18.75" customHeight="1" spans="1:4">
      <c r="A17" s="168" t="s">
        <v>26</v>
      </c>
      <c r="B17" s="23" t="s">
        <v>26</v>
      </c>
      <c r="C17" s="167" t="s">
        <v>143</v>
      </c>
      <c r="D17" s="23"/>
    </row>
    <row r="18" ht="18.75" customHeight="1" spans="1:4">
      <c r="A18" s="168" t="s">
        <v>26</v>
      </c>
      <c r="B18" s="23" t="s">
        <v>26</v>
      </c>
      <c r="C18" s="167" t="s">
        <v>144</v>
      </c>
      <c r="D18" s="23"/>
    </row>
    <row r="19" ht="18.75" customHeight="1" spans="1:4">
      <c r="A19" s="169" t="s">
        <v>26</v>
      </c>
      <c r="B19" s="23" t="s">
        <v>26</v>
      </c>
      <c r="C19" s="167" t="s">
        <v>145</v>
      </c>
      <c r="D19" s="23"/>
    </row>
    <row r="20" ht="18.75" customHeight="1" spans="1:4">
      <c r="A20" s="169" t="s">
        <v>26</v>
      </c>
      <c r="B20" s="23" t="s">
        <v>26</v>
      </c>
      <c r="C20" s="167" t="s">
        <v>146</v>
      </c>
      <c r="D20" s="23"/>
    </row>
    <row r="21" ht="18.75" customHeight="1" spans="1:4">
      <c r="A21" s="169" t="s">
        <v>26</v>
      </c>
      <c r="B21" s="23" t="s">
        <v>26</v>
      </c>
      <c r="C21" s="167" t="s">
        <v>147</v>
      </c>
      <c r="D21" s="23"/>
    </row>
    <row r="22" ht="18.75" customHeight="1" spans="1:4">
      <c r="A22" s="169" t="s">
        <v>26</v>
      </c>
      <c r="B22" s="23" t="s">
        <v>26</v>
      </c>
      <c r="C22" s="167" t="s">
        <v>148</v>
      </c>
      <c r="D22" s="23"/>
    </row>
    <row r="23" ht="18.75" customHeight="1" spans="1:4">
      <c r="A23" s="169" t="s">
        <v>26</v>
      </c>
      <c r="B23" s="23" t="s">
        <v>26</v>
      </c>
      <c r="C23" s="167" t="s">
        <v>149</v>
      </c>
      <c r="D23" s="23"/>
    </row>
    <row r="24" ht="18.75" customHeight="1" spans="1:4">
      <c r="A24" s="169" t="s">
        <v>26</v>
      </c>
      <c r="B24" s="23" t="s">
        <v>26</v>
      </c>
      <c r="C24" s="167" t="s">
        <v>150</v>
      </c>
      <c r="D24" s="23"/>
    </row>
    <row r="25" ht="18.75" customHeight="1" spans="1:4">
      <c r="A25" s="169" t="s">
        <v>26</v>
      </c>
      <c r="B25" s="23" t="s">
        <v>26</v>
      </c>
      <c r="C25" s="167" t="s">
        <v>151</v>
      </c>
      <c r="D25" s="23"/>
    </row>
    <row r="26" ht="18.75" customHeight="1" spans="1:4">
      <c r="A26" s="169" t="s">
        <v>26</v>
      </c>
      <c r="B26" s="23" t="s">
        <v>26</v>
      </c>
      <c r="C26" s="167" t="s">
        <v>152</v>
      </c>
      <c r="D26" s="23">
        <v>889360.08</v>
      </c>
    </row>
    <row r="27" ht="18.75" customHeight="1" spans="1:4">
      <c r="A27" s="169" t="s">
        <v>26</v>
      </c>
      <c r="B27" s="23" t="s">
        <v>26</v>
      </c>
      <c r="C27" s="167" t="s">
        <v>153</v>
      </c>
      <c r="D27" s="23"/>
    </row>
    <row r="28" ht="18.75" customHeight="1" spans="1:4">
      <c r="A28" s="169" t="s">
        <v>26</v>
      </c>
      <c r="B28" s="23" t="s">
        <v>26</v>
      </c>
      <c r="C28" s="167" t="s">
        <v>154</v>
      </c>
      <c r="D28" s="23"/>
    </row>
    <row r="29" ht="18.75" customHeight="1" spans="1:4">
      <c r="A29" s="169" t="s">
        <v>26</v>
      </c>
      <c r="B29" s="23" t="s">
        <v>26</v>
      </c>
      <c r="C29" s="167" t="s">
        <v>155</v>
      </c>
      <c r="D29" s="23"/>
    </row>
    <row r="30" ht="18.75" customHeight="1" spans="1:4">
      <c r="A30" s="169" t="s">
        <v>26</v>
      </c>
      <c r="B30" s="23" t="s">
        <v>26</v>
      </c>
      <c r="C30" s="167" t="s">
        <v>156</v>
      </c>
      <c r="D30" s="23"/>
    </row>
    <row r="31" ht="18.75" customHeight="1" spans="1:4">
      <c r="A31" s="170" t="s">
        <v>26</v>
      </c>
      <c r="B31" s="23" t="s">
        <v>26</v>
      </c>
      <c r="C31" s="167" t="s">
        <v>157</v>
      </c>
      <c r="D31" s="23"/>
    </row>
    <row r="32" ht="18.75" customHeight="1" spans="1:4">
      <c r="A32" s="170" t="s">
        <v>26</v>
      </c>
      <c r="B32" s="23" t="s">
        <v>26</v>
      </c>
      <c r="C32" s="167" t="s">
        <v>158</v>
      </c>
      <c r="D32" s="23"/>
    </row>
    <row r="33" ht="18.75" customHeight="1" spans="1:4">
      <c r="A33" s="170" t="s">
        <v>26</v>
      </c>
      <c r="B33" s="23" t="s">
        <v>26</v>
      </c>
      <c r="C33" s="167" t="s">
        <v>159</v>
      </c>
      <c r="D33" s="23"/>
    </row>
    <row r="34" ht="18.75" customHeight="1" spans="1:4">
      <c r="A34" s="170"/>
      <c r="B34" s="23"/>
      <c r="C34" s="167" t="s">
        <v>160</v>
      </c>
      <c r="D34" s="23"/>
    </row>
    <row r="35" ht="18.75" customHeight="1" spans="1:4">
      <c r="A35" s="170" t="s">
        <v>26</v>
      </c>
      <c r="B35" s="23" t="s">
        <v>26</v>
      </c>
      <c r="C35" s="167" t="s">
        <v>161</v>
      </c>
      <c r="D35" s="23"/>
    </row>
    <row r="36" ht="18.75" customHeight="1" spans="1:4">
      <c r="A36" s="56" t="s">
        <v>162</v>
      </c>
      <c r="B36" s="171">
        <v>53502656.21</v>
      </c>
      <c r="C36" s="172" t="s">
        <v>52</v>
      </c>
      <c r="D36" s="171">
        <v>53502656.21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workbookViewId="0">
      <selection activeCell="C52" sqref="C52"/>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1"/>
      <c r="F1" s="58"/>
      <c r="G1" s="39" t="s">
        <v>163</v>
      </c>
    </row>
    <row r="2" ht="39" customHeight="1" spans="1:7">
      <c r="A2" s="5" t="str">
        <f>"2025"&amp;"年一般公共预算支出预算表（按功能科目分类）"</f>
        <v>2025年一般公共预算支出预算表（按功能科目分类）</v>
      </c>
      <c r="B2" s="152"/>
      <c r="C2" s="152"/>
      <c r="D2" s="152"/>
      <c r="E2" s="152"/>
      <c r="F2" s="152"/>
      <c r="G2" s="152"/>
    </row>
    <row r="3" ht="18" customHeight="1" spans="1:7">
      <c r="A3" s="153" t="str">
        <f>"单位名称："&amp;"中国共产党临沧市委员会党校"</f>
        <v>单位名称：中国共产党临沧市委员会党校</v>
      </c>
      <c r="B3" s="29"/>
      <c r="C3" s="30"/>
      <c r="D3" s="30"/>
      <c r="E3" s="30"/>
      <c r="F3" s="104"/>
      <c r="G3" s="39" t="s">
        <v>1</v>
      </c>
    </row>
    <row r="4" ht="20.25" customHeight="1" spans="1:7">
      <c r="A4" s="154" t="s">
        <v>164</v>
      </c>
      <c r="B4" s="155"/>
      <c r="C4" s="109" t="s">
        <v>56</v>
      </c>
      <c r="D4" s="131" t="s">
        <v>76</v>
      </c>
      <c r="E4" s="13"/>
      <c r="F4" s="14"/>
      <c r="G4" s="124" t="s">
        <v>77</v>
      </c>
    </row>
    <row r="5" ht="20.25" customHeight="1" spans="1:7">
      <c r="A5" s="156" t="s">
        <v>74</v>
      </c>
      <c r="B5" s="156" t="s">
        <v>75</v>
      </c>
      <c r="C5" s="33"/>
      <c r="D5" s="65" t="s">
        <v>58</v>
      </c>
      <c r="E5" s="65" t="s">
        <v>165</v>
      </c>
      <c r="F5" s="65" t="s">
        <v>166</v>
      </c>
      <c r="G5" s="96"/>
    </row>
    <row r="6" ht="19.5" customHeight="1" spans="1:7">
      <c r="A6" s="156" t="s">
        <v>167</v>
      </c>
      <c r="B6" s="156" t="s">
        <v>168</v>
      </c>
      <c r="C6" s="156" t="s">
        <v>169</v>
      </c>
      <c r="D6" s="65">
        <v>4</v>
      </c>
      <c r="E6" s="157" t="s">
        <v>170</v>
      </c>
      <c r="F6" s="157" t="s">
        <v>171</v>
      </c>
      <c r="G6" s="156" t="s">
        <v>172</v>
      </c>
    </row>
    <row r="7" ht="18" customHeight="1" spans="1:7">
      <c r="A7" s="34" t="s">
        <v>85</v>
      </c>
      <c r="B7" s="34" t="s">
        <v>86</v>
      </c>
      <c r="C7" s="23">
        <v>49313388.25</v>
      </c>
      <c r="D7" s="23">
        <v>8663788.25</v>
      </c>
      <c r="E7" s="23">
        <v>8043308.06</v>
      </c>
      <c r="F7" s="23">
        <v>620480.19</v>
      </c>
      <c r="G7" s="23">
        <v>40649600</v>
      </c>
    </row>
    <row r="8" ht="18" customHeight="1" spans="1:7">
      <c r="A8" s="49" t="s">
        <v>87</v>
      </c>
      <c r="B8" s="49" t="s">
        <v>88</v>
      </c>
      <c r="C8" s="23">
        <v>49313388.25</v>
      </c>
      <c r="D8" s="23">
        <v>8663788.25</v>
      </c>
      <c r="E8" s="23">
        <v>8043308.06</v>
      </c>
      <c r="F8" s="23">
        <v>620480.19</v>
      </c>
      <c r="G8" s="23">
        <v>40649600</v>
      </c>
    </row>
    <row r="9" ht="18" customHeight="1" spans="1:7">
      <c r="A9" s="120" t="s">
        <v>89</v>
      </c>
      <c r="B9" s="120" t="s">
        <v>90</v>
      </c>
      <c r="C9" s="23">
        <v>49283388.25</v>
      </c>
      <c r="D9" s="23">
        <v>8663788.25</v>
      </c>
      <c r="E9" s="23">
        <v>8043308.06</v>
      </c>
      <c r="F9" s="23">
        <v>620480.19</v>
      </c>
      <c r="G9" s="23">
        <v>40619600</v>
      </c>
    </row>
    <row r="10" ht="18" customHeight="1" spans="1:7">
      <c r="A10" s="120" t="s">
        <v>91</v>
      </c>
      <c r="B10" s="120" t="s">
        <v>92</v>
      </c>
      <c r="C10" s="23">
        <v>30000</v>
      </c>
      <c r="D10" s="23"/>
      <c r="E10" s="23"/>
      <c r="F10" s="23"/>
      <c r="G10" s="23">
        <v>30000</v>
      </c>
    </row>
    <row r="11" ht="18" customHeight="1" spans="1:7">
      <c r="A11" s="34" t="s">
        <v>93</v>
      </c>
      <c r="B11" s="34" t="s">
        <v>94</v>
      </c>
      <c r="C11" s="23">
        <v>2428507.56</v>
      </c>
      <c r="D11" s="23">
        <v>2428507.56</v>
      </c>
      <c r="E11" s="23">
        <v>2394307.56</v>
      </c>
      <c r="F11" s="23">
        <v>34200</v>
      </c>
      <c r="G11" s="23"/>
    </row>
    <row r="12" ht="18" customHeight="1" spans="1:7">
      <c r="A12" s="49" t="s">
        <v>95</v>
      </c>
      <c r="B12" s="49" t="s">
        <v>96</v>
      </c>
      <c r="C12" s="23">
        <v>2411597.16</v>
      </c>
      <c r="D12" s="23">
        <v>2411597.16</v>
      </c>
      <c r="E12" s="23">
        <v>2377397.16</v>
      </c>
      <c r="F12" s="23">
        <v>34200</v>
      </c>
      <c r="G12" s="23"/>
    </row>
    <row r="13" ht="18" customHeight="1" spans="1:7">
      <c r="A13" s="120" t="s">
        <v>97</v>
      </c>
      <c r="B13" s="120" t="s">
        <v>98</v>
      </c>
      <c r="C13" s="23">
        <v>673051.8</v>
      </c>
      <c r="D13" s="23">
        <v>673051.8</v>
      </c>
      <c r="E13" s="23">
        <v>655051.8</v>
      </c>
      <c r="F13" s="23">
        <v>18000</v>
      </c>
      <c r="G13" s="23"/>
    </row>
    <row r="14" ht="18" customHeight="1" spans="1:7">
      <c r="A14" s="120" t="s">
        <v>99</v>
      </c>
      <c r="B14" s="120" t="s">
        <v>100</v>
      </c>
      <c r="C14" s="23">
        <v>611902.56</v>
      </c>
      <c r="D14" s="23">
        <v>611902.56</v>
      </c>
      <c r="E14" s="23">
        <v>595702.56</v>
      </c>
      <c r="F14" s="23">
        <v>16200</v>
      </c>
      <c r="G14" s="23"/>
    </row>
    <row r="15" ht="18" customHeight="1" spans="1:7">
      <c r="A15" s="120" t="s">
        <v>101</v>
      </c>
      <c r="B15" s="120" t="s">
        <v>102</v>
      </c>
      <c r="C15" s="23">
        <v>1126642.8</v>
      </c>
      <c r="D15" s="23">
        <v>1126642.8</v>
      </c>
      <c r="E15" s="23">
        <v>1126642.8</v>
      </c>
      <c r="F15" s="23"/>
      <c r="G15" s="23"/>
    </row>
    <row r="16" ht="18" customHeight="1" spans="1:7">
      <c r="A16" s="49" t="s">
        <v>103</v>
      </c>
      <c r="B16" s="49" t="s">
        <v>104</v>
      </c>
      <c r="C16" s="23">
        <v>16910.4</v>
      </c>
      <c r="D16" s="23">
        <v>16910.4</v>
      </c>
      <c r="E16" s="23">
        <v>16910.4</v>
      </c>
      <c r="F16" s="23"/>
      <c r="G16" s="23"/>
    </row>
    <row r="17" ht="18" customHeight="1" spans="1:7">
      <c r="A17" s="120" t="s">
        <v>105</v>
      </c>
      <c r="B17" s="120" t="s">
        <v>106</v>
      </c>
      <c r="C17" s="23">
        <v>16910.4</v>
      </c>
      <c r="D17" s="23">
        <v>16910.4</v>
      </c>
      <c r="E17" s="23">
        <v>16910.4</v>
      </c>
      <c r="F17" s="23"/>
      <c r="G17" s="23"/>
    </row>
    <row r="18" ht="18" customHeight="1" spans="1:7">
      <c r="A18" s="34" t="s">
        <v>107</v>
      </c>
      <c r="B18" s="34" t="s">
        <v>108</v>
      </c>
      <c r="C18" s="23">
        <v>871400.32</v>
      </c>
      <c r="D18" s="23">
        <v>871400.32</v>
      </c>
      <c r="E18" s="23">
        <v>871400.32</v>
      </c>
      <c r="F18" s="23"/>
      <c r="G18" s="23"/>
    </row>
    <row r="19" ht="18" customHeight="1" spans="1:7">
      <c r="A19" s="49" t="s">
        <v>109</v>
      </c>
      <c r="B19" s="49" t="s">
        <v>110</v>
      </c>
      <c r="C19" s="23">
        <v>871400.32</v>
      </c>
      <c r="D19" s="23">
        <v>871400.32</v>
      </c>
      <c r="E19" s="23">
        <v>871400.32</v>
      </c>
      <c r="F19" s="23"/>
      <c r="G19" s="23"/>
    </row>
    <row r="20" ht="18" customHeight="1" spans="1:7">
      <c r="A20" s="120" t="s">
        <v>111</v>
      </c>
      <c r="B20" s="120" t="s">
        <v>112</v>
      </c>
      <c r="C20" s="23">
        <v>201446.6</v>
      </c>
      <c r="D20" s="23">
        <v>201446.6</v>
      </c>
      <c r="E20" s="23">
        <v>201446.6</v>
      </c>
      <c r="F20" s="23"/>
      <c r="G20" s="23"/>
    </row>
    <row r="21" ht="18" customHeight="1" spans="1:7">
      <c r="A21" s="120" t="s">
        <v>113</v>
      </c>
      <c r="B21" s="120" t="s">
        <v>114</v>
      </c>
      <c r="C21" s="23">
        <v>298501.15</v>
      </c>
      <c r="D21" s="23">
        <v>298501.15</v>
      </c>
      <c r="E21" s="23">
        <v>298501.15</v>
      </c>
      <c r="F21" s="23"/>
      <c r="G21" s="23"/>
    </row>
    <row r="22" ht="18" customHeight="1" spans="1:7">
      <c r="A22" s="120" t="s">
        <v>115</v>
      </c>
      <c r="B22" s="120" t="s">
        <v>116</v>
      </c>
      <c r="C22" s="23">
        <v>324105.53</v>
      </c>
      <c r="D22" s="23">
        <v>324105.53</v>
      </c>
      <c r="E22" s="23">
        <v>324105.53</v>
      </c>
      <c r="F22" s="23"/>
      <c r="G22" s="23"/>
    </row>
    <row r="23" ht="18" customHeight="1" spans="1:7">
      <c r="A23" s="120" t="s">
        <v>117</v>
      </c>
      <c r="B23" s="120" t="s">
        <v>118</v>
      </c>
      <c r="C23" s="23">
        <v>47347.04</v>
      </c>
      <c r="D23" s="23">
        <v>47347.04</v>
      </c>
      <c r="E23" s="23">
        <v>47347.04</v>
      </c>
      <c r="F23" s="23"/>
      <c r="G23" s="23"/>
    </row>
    <row r="24" ht="18" customHeight="1" spans="1:7">
      <c r="A24" s="34" t="s">
        <v>119</v>
      </c>
      <c r="B24" s="34" t="s">
        <v>120</v>
      </c>
      <c r="C24" s="23">
        <v>889360.08</v>
      </c>
      <c r="D24" s="23">
        <v>889360.08</v>
      </c>
      <c r="E24" s="23">
        <v>889360.08</v>
      </c>
      <c r="F24" s="23"/>
      <c r="G24" s="23"/>
    </row>
    <row r="25" ht="18" customHeight="1" spans="1:7">
      <c r="A25" s="49" t="s">
        <v>121</v>
      </c>
      <c r="B25" s="49" t="s">
        <v>122</v>
      </c>
      <c r="C25" s="23">
        <v>889360.08</v>
      </c>
      <c r="D25" s="23">
        <v>889360.08</v>
      </c>
      <c r="E25" s="23">
        <v>889360.08</v>
      </c>
      <c r="F25" s="23"/>
      <c r="G25" s="23"/>
    </row>
    <row r="26" ht="18" customHeight="1" spans="1:7">
      <c r="A26" s="120" t="s">
        <v>123</v>
      </c>
      <c r="B26" s="120" t="s">
        <v>124</v>
      </c>
      <c r="C26" s="23">
        <v>889360.08</v>
      </c>
      <c r="D26" s="23">
        <v>889360.08</v>
      </c>
      <c r="E26" s="23">
        <v>889360.08</v>
      </c>
      <c r="F26" s="23"/>
      <c r="G26" s="23"/>
    </row>
    <row r="27" ht="18" customHeight="1" spans="1:7">
      <c r="A27" s="158" t="s">
        <v>125</v>
      </c>
      <c r="B27" s="159" t="s">
        <v>125</v>
      </c>
      <c r="C27" s="23">
        <v>53502656.21</v>
      </c>
      <c r="D27" s="23">
        <v>12853056.21</v>
      </c>
      <c r="E27" s="23">
        <v>12198376.02</v>
      </c>
      <c r="F27" s="23">
        <v>654680.19</v>
      </c>
      <c r="G27" s="23">
        <v>40649600</v>
      </c>
    </row>
  </sheetData>
  <mergeCells count="7">
    <mergeCell ref="A2:G2"/>
    <mergeCell ref="A3:E3"/>
    <mergeCell ref="A4:B4"/>
    <mergeCell ref="D4:F4"/>
    <mergeCell ref="A27:B27"/>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9" sqref="$A9:$XFD9"/>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3"/>
      <c r="G1" s="89" t="s">
        <v>173</v>
      </c>
    </row>
    <row r="2" ht="39" customHeight="1" spans="1:7">
      <c r="A2" s="129" t="str">
        <f>"2025"&amp;"年“三公”经费支出预算表"</f>
        <v>2025年“三公”经费支出预算表</v>
      </c>
      <c r="B2" s="52"/>
      <c r="C2" s="52"/>
      <c r="D2" s="52"/>
      <c r="E2" s="52"/>
      <c r="F2" s="52"/>
      <c r="G2" s="52"/>
    </row>
    <row r="3" ht="18.75" customHeight="1" spans="1:7">
      <c r="A3" s="41" t="str">
        <f>"单位名称："&amp;"中国共产党临沧市委员会党校"</f>
        <v>单位名称：中国共产党临沧市委员会党校</v>
      </c>
      <c r="B3" s="141"/>
      <c r="C3" s="142"/>
      <c r="D3" s="63"/>
      <c r="E3" s="30"/>
      <c r="G3" s="89" t="s">
        <v>174</v>
      </c>
    </row>
    <row r="4" ht="18.75" customHeight="1" spans="1:7">
      <c r="A4" s="10" t="s">
        <v>175</v>
      </c>
      <c r="B4" s="10" t="s">
        <v>176</v>
      </c>
      <c r="C4" s="31" t="s">
        <v>177</v>
      </c>
      <c r="D4" s="12" t="s">
        <v>178</v>
      </c>
      <c r="E4" s="13"/>
      <c r="F4" s="14"/>
      <c r="G4" s="31" t="s">
        <v>179</v>
      </c>
    </row>
    <row r="5" ht="18.75" customHeight="1" spans="1:7">
      <c r="A5" s="17"/>
      <c r="B5" s="143"/>
      <c r="C5" s="33"/>
      <c r="D5" s="65" t="s">
        <v>58</v>
      </c>
      <c r="E5" s="65" t="s">
        <v>180</v>
      </c>
      <c r="F5" s="65" t="s">
        <v>181</v>
      </c>
      <c r="G5" s="33"/>
    </row>
    <row r="6" ht="18.75" customHeight="1" spans="1:7">
      <c r="A6" s="144">
        <v>1</v>
      </c>
      <c r="B6" s="145">
        <v>1</v>
      </c>
      <c r="C6" s="146">
        <v>2</v>
      </c>
      <c r="D6" s="147">
        <v>3</v>
      </c>
      <c r="E6" s="147">
        <v>4</v>
      </c>
      <c r="F6" s="147">
        <v>5</v>
      </c>
      <c r="G6" s="146">
        <v>6</v>
      </c>
    </row>
    <row r="7" ht="18.75" customHeight="1" spans="1:7">
      <c r="A7" s="148" t="s">
        <v>56</v>
      </c>
      <c r="B7" s="149">
        <v>55000</v>
      </c>
      <c r="C7" s="149"/>
      <c r="D7" s="149">
        <v>35000</v>
      </c>
      <c r="E7" s="149"/>
      <c r="F7" s="149">
        <v>35000</v>
      </c>
      <c r="G7" s="149">
        <v>20000</v>
      </c>
    </row>
    <row r="8" ht="18.75" customHeight="1" spans="1:7">
      <c r="A8" s="150" t="s">
        <v>182</v>
      </c>
      <c r="B8" s="149"/>
      <c r="C8" s="149"/>
      <c r="D8" s="149"/>
      <c r="E8" s="149"/>
      <c r="F8" s="149"/>
      <c r="G8" s="149"/>
    </row>
    <row r="9" ht="18.75" customHeight="1" spans="1:7">
      <c r="A9" s="150" t="s">
        <v>183</v>
      </c>
      <c r="B9" s="149">
        <v>35000</v>
      </c>
      <c r="C9" s="149"/>
      <c r="D9" s="149">
        <v>35000</v>
      </c>
      <c r="E9" s="149"/>
      <c r="F9" s="149">
        <v>35000</v>
      </c>
      <c r="G9" s="149"/>
    </row>
    <row r="10" ht="18.75" customHeight="1" spans="1:7">
      <c r="A10" s="150" t="s">
        <v>184</v>
      </c>
      <c r="B10" s="149">
        <v>20000</v>
      </c>
      <c r="C10" s="149"/>
      <c r="D10" s="149"/>
      <c r="E10" s="149"/>
      <c r="F10" s="149"/>
      <c r="G10" s="149">
        <v>20000</v>
      </c>
    </row>
    <row r="11" ht="18.75" customHeight="1" spans="1:7">
      <c r="A11" s="150" t="s">
        <v>185</v>
      </c>
      <c r="B11" s="149"/>
      <c r="C11" s="149"/>
      <c r="D11" s="149"/>
      <c r="E11" s="149"/>
      <c r="F11" s="149"/>
      <c r="G11" s="149"/>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0"/>
  <sheetViews>
    <sheetView showZeros="0" workbookViewId="0">
      <selection activeCell="C52" sqref="C5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9"/>
      <c r="I1" s="69"/>
      <c r="J1" s="69"/>
      <c r="K1" s="69"/>
      <c r="L1" s="69"/>
      <c r="M1" s="69"/>
      <c r="N1" s="30"/>
      <c r="O1" s="30"/>
      <c r="P1" s="30"/>
      <c r="Q1" s="69"/>
      <c r="U1" s="127"/>
      <c r="W1" s="38" t="s">
        <v>186</v>
      </c>
    </row>
    <row r="2" ht="39.75" customHeight="1" spans="1:23">
      <c r="A2" s="129"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"单位名称："&amp;"中国共产党临沧市委员会党校"</f>
        <v>单位名称：中国共产党临沧市委员会党校</v>
      </c>
      <c r="B3" s="130"/>
      <c r="C3" s="130"/>
      <c r="D3" s="130"/>
      <c r="E3" s="130"/>
      <c r="F3" s="130"/>
      <c r="G3" s="130"/>
      <c r="H3" s="73"/>
      <c r="I3" s="73"/>
      <c r="J3" s="73"/>
      <c r="K3" s="73"/>
      <c r="L3" s="73"/>
      <c r="M3" s="73"/>
      <c r="N3" s="95"/>
      <c r="O3" s="95"/>
      <c r="P3" s="95"/>
      <c r="Q3" s="73"/>
      <c r="U3" s="127"/>
      <c r="W3" s="38" t="s">
        <v>174</v>
      </c>
    </row>
    <row r="4" ht="18" customHeight="1" spans="1:23">
      <c r="A4" s="10" t="s">
        <v>187</v>
      </c>
      <c r="B4" s="10" t="s">
        <v>188</v>
      </c>
      <c r="C4" s="10" t="s">
        <v>189</v>
      </c>
      <c r="D4" s="10" t="s">
        <v>190</v>
      </c>
      <c r="E4" s="10" t="s">
        <v>191</v>
      </c>
      <c r="F4" s="10" t="s">
        <v>192</v>
      </c>
      <c r="G4" s="10" t="s">
        <v>193</v>
      </c>
      <c r="H4" s="131" t="s">
        <v>194</v>
      </c>
      <c r="I4" s="68" t="s">
        <v>194</v>
      </c>
      <c r="J4" s="68"/>
      <c r="K4" s="68"/>
      <c r="L4" s="68"/>
      <c r="M4" s="68"/>
      <c r="N4" s="13"/>
      <c r="O4" s="13"/>
      <c r="P4" s="13"/>
      <c r="Q4" s="76" t="s">
        <v>62</v>
      </c>
      <c r="R4" s="68" t="s">
        <v>79</v>
      </c>
      <c r="S4" s="68"/>
      <c r="T4" s="68"/>
      <c r="U4" s="68"/>
      <c r="V4" s="68"/>
      <c r="W4" s="137"/>
    </row>
    <row r="5" ht="18" customHeight="1" spans="1:23">
      <c r="A5" s="15"/>
      <c r="B5" s="126"/>
      <c r="C5" s="15"/>
      <c r="D5" s="15"/>
      <c r="E5" s="15"/>
      <c r="F5" s="15"/>
      <c r="G5" s="15"/>
      <c r="H5" s="109" t="s">
        <v>195</v>
      </c>
      <c r="I5" s="131" t="s">
        <v>59</v>
      </c>
      <c r="J5" s="68"/>
      <c r="K5" s="68"/>
      <c r="L5" s="68"/>
      <c r="M5" s="137"/>
      <c r="N5" s="12" t="s">
        <v>196</v>
      </c>
      <c r="O5" s="13"/>
      <c r="P5" s="14"/>
      <c r="Q5" s="10" t="s">
        <v>62</v>
      </c>
      <c r="R5" s="131" t="s">
        <v>79</v>
      </c>
      <c r="S5" s="76" t="s">
        <v>65</v>
      </c>
      <c r="T5" s="68" t="s">
        <v>79</v>
      </c>
      <c r="U5" s="76" t="s">
        <v>67</v>
      </c>
      <c r="V5" s="76" t="s">
        <v>68</v>
      </c>
      <c r="W5" s="139" t="s">
        <v>69</v>
      </c>
    </row>
    <row r="6" ht="18.75" customHeight="1" spans="1:23">
      <c r="A6" s="32"/>
      <c r="B6" s="32"/>
      <c r="C6" s="32"/>
      <c r="D6" s="32"/>
      <c r="E6" s="32"/>
      <c r="F6" s="32"/>
      <c r="G6" s="32"/>
      <c r="H6" s="32"/>
      <c r="I6" s="138" t="s">
        <v>197</v>
      </c>
      <c r="J6" s="10" t="s">
        <v>198</v>
      </c>
      <c r="K6" s="10" t="s">
        <v>199</v>
      </c>
      <c r="L6" s="10" t="s">
        <v>200</v>
      </c>
      <c r="M6" s="10" t="s">
        <v>201</v>
      </c>
      <c r="N6" s="10" t="s">
        <v>59</v>
      </c>
      <c r="O6" s="10" t="s">
        <v>60</v>
      </c>
      <c r="P6" s="10" t="s">
        <v>61</v>
      </c>
      <c r="Q6" s="32"/>
      <c r="R6" s="10" t="s">
        <v>58</v>
      </c>
      <c r="S6" s="10" t="s">
        <v>65</v>
      </c>
      <c r="T6" s="10" t="s">
        <v>202</v>
      </c>
      <c r="U6" s="10" t="s">
        <v>67</v>
      </c>
      <c r="V6" s="10" t="s">
        <v>68</v>
      </c>
      <c r="W6" s="10" t="s">
        <v>69</v>
      </c>
    </row>
    <row r="7" ht="37.5" customHeight="1" spans="1:23">
      <c r="A7" s="112"/>
      <c r="B7" s="112"/>
      <c r="C7" s="112"/>
      <c r="D7" s="112"/>
      <c r="E7" s="112"/>
      <c r="F7" s="112"/>
      <c r="G7" s="112"/>
      <c r="H7" s="112"/>
      <c r="I7" s="94"/>
      <c r="J7" s="17" t="s">
        <v>203</v>
      </c>
      <c r="K7" s="17" t="s">
        <v>199</v>
      </c>
      <c r="L7" s="17" t="s">
        <v>200</v>
      </c>
      <c r="M7" s="17" t="s">
        <v>201</v>
      </c>
      <c r="N7" s="17" t="s">
        <v>199</v>
      </c>
      <c r="O7" s="17" t="s">
        <v>200</v>
      </c>
      <c r="P7" s="17" t="s">
        <v>201</v>
      </c>
      <c r="Q7" s="17" t="s">
        <v>62</v>
      </c>
      <c r="R7" s="17" t="s">
        <v>58</v>
      </c>
      <c r="S7" s="17" t="s">
        <v>65</v>
      </c>
      <c r="T7" s="17" t="s">
        <v>202</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12853056.21</v>
      </c>
      <c r="I9" s="23">
        <v>12853056.21</v>
      </c>
      <c r="J9" s="23"/>
      <c r="K9" s="23"/>
      <c r="L9" s="23">
        <v>12853056.21</v>
      </c>
      <c r="M9" s="23"/>
      <c r="N9" s="23"/>
      <c r="O9" s="23"/>
      <c r="P9" s="23"/>
      <c r="Q9" s="23"/>
      <c r="R9" s="23"/>
      <c r="S9" s="23"/>
      <c r="T9" s="23"/>
      <c r="U9" s="23"/>
      <c r="V9" s="23"/>
      <c r="W9" s="23"/>
    </row>
    <row r="10" ht="21" customHeight="1" spans="1:23">
      <c r="A10" s="134" t="s">
        <v>71</v>
      </c>
      <c r="B10" s="21"/>
      <c r="C10" s="21"/>
      <c r="D10" s="21"/>
      <c r="E10" s="21"/>
      <c r="F10" s="21"/>
      <c r="G10" s="21"/>
      <c r="H10" s="23">
        <v>12853056.21</v>
      </c>
      <c r="I10" s="23">
        <v>12853056.21</v>
      </c>
      <c r="J10" s="23"/>
      <c r="K10" s="23"/>
      <c r="L10" s="23">
        <v>12853056.21</v>
      </c>
      <c r="M10" s="23"/>
      <c r="N10" s="23"/>
      <c r="O10" s="23"/>
      <c r="P10" s="23"/>
      <c r="Q10" s="23"/>
      <c r="R10" s="23"/>
      <c r="S10" s="23"/>
      <c r="T10" s="23"/>
      <c r="U10" s="23"/>
      <c r="V10" s="23"/>
      <c r="W10" s="23"/>
    </row>
    <row r="11" ht="21" customHeight="1" spans="1:23">
      <c r="A11" s="134" t="s">
        <v>71</v>
      </c>
      <c r="B11" s="21" t="s">
        <v>204</v>
      </c>
      <c r="C11" s="21" t="s">
        <v>205</v>
      </c>
      <c r="D11" s="21" t="s">
        <v>89</v>
      </c>
      <c r="E11" s="21" t="s">
        <v>90</v>
      </c>
      <c r="F11" s="21" t="s">
        <v>206</v>
      </c>
      <c r="G11" s="21" t="s">
        <v>207</v>
      </c>
      <c r="H11" s="23">
        <v>1146048</v>
      </c>
      <c r="I11" s="23">
        <v>1146048</v>
      </c>
      <c r="J11" s="23"/>
      <c r="K11" s="23"/>
      <c r="L11" s="23">
        <v>1146048</v>
      </c>
      <c r="M11" s="23"/>
      <c r="N11" s="23"/>
      <c r="O11" s="23"/>
      <c r="P11" s="23"/>
      <c r="Q11" s="23"/>
      <c r="R11" s="23"/>
      <c r="S11" s="23"/>
      <c r="T11" s="23"/>
      <c r="U11" s="23"/>
      <c r="V11" s="23"/>
      <c r="W11" s="23"/>
    </row>
    <row r="12" ht="21" customHeight="1" spans="1:23">
      <c r="A12" s="134" t="s">
        <v>71</v>
      </c>
      <c r="B12" s="21" t="s">
        <v>208</v>
      </c>
      <c r="C12" s="21" t="s">
        <v>209</v>
      </c>
      <c r="D12" s="21" t="s">
        <v>89</v>
      </c>
      <c r="E12" s="21" t="s">
        <v>90</v>
      </c>
      <c r="F12" s="21" t="s">
        <v>206</v>
      </c>
      <c r="G12" s="21" t="s">
        <v>207</v>
      </c>
      <c r="H12" s="23">
        <v>2058186</v>
      </c>
      <c r="I12" s="23">
        <v>2058186</v>
      </c>
      <c r="J12" s="23"/>
      <c r="K12" s="23"/>
      <c r="L12" s="23">
        <v>2058186</v>
      </c>
      <c r="M12" s="23"/>
      <c r="N12" s="23"/>
      <c r="O12" s="23"/>
      <c r="P12" s="23"/>
      <c r="Q12" s="23"/>
      <c r="R12" s="23"/>
      <c r="S12" s="23"/>
      <c r="T12" s="23"/>
      <c r="U12" s="23"/>
      <c r="V12" s="23"/>
      <c r="W12" s="23"/>
    </row>
    <row r="13" ht="21" customHeight="1" spans="1:23">
      <c r="A13" s="134" t="s">
        <v>71</v>
      </c>
      <c r="B13" s="21" t="s">
        <v>204</v>
      </c>
      <c r="C13" s="21" t="s">
        <v>205</v>
      </c>
      <c r="D13" s="21" t="s">
        <v>89</v>
      </c>
      <c r="E13" s="21" t="s">
        <v>90</v>
      </c>
      <c r="F13" s="21" t="s">
        <v>210</v>
      </c>
      <c r="G13" s="21" t="s">
        <v>211</v>
      </c>
      <c r="H13" s="23">
        <v>1388160</v>
      </c>
      <c r="I13" s="23">
        <v>1388160</v>
      </c>
      <c r="J13" s="23"/>
      <c r="K13" s="23"/>
      <c r="L13" s="23">
        <v>1388160</v>
      </c>
      <c r="M13" s="23"/>
      <c r="N13" s="23"/>
      <c r="O13" s="23"/>
      <c r="P13" s="23"/>
      <c r="Q13" s="23"/>
      <c r="R13" s="23"/>
      <c r="S13" s="23"/>
      <c r="T13" s="23"/>
      <c r="U13" s="23"/>
      <c r="V13" s="23"/>
      <c r="W13" s="23"/>
    </row>
    <row r="14" ht="21" customHeight="1" spans="1:23">
      <c r="A14" s="134" t="s">
        <v>71</v>
      </c>
      <c r="B14" s="21" t="s">
        <v>208</v>
      </c>
      <c r="C14" s="21" t="s">
        <v>209</v>
      </c>
      <c r="D14" s="21" t="s">
        <v>89</v>
      </c>
      <c r="E14" s="21" t="s">
        <v>90</v>
      </c>
      <c r="F14" s="21" t="s">
        <v>210</v>
      </c>
      <c r="G14" s="21" t="s">
        <v>211</v>
      </c>
      <c r="H14" s="23">
        <v>142380</v>
      </c>
      <c r="I14" s="23">
        <v>142380</v>
      </c>
      <c r="J14" s="23"/>
      <c r="K14" s="23"/>
      <c r="L14" s="23">
        <v>142380</v>
      </c>
      <c r="M14" s="23"/>
      <c r="N14" s="23"/>
      <c r="O14" s="23"/>
      <c r="P14" s="23"/>
      <c r="Q14" s="23"/>
      <c r="R14" s="23"/>
      <c r="S14" s="23"/>
      <c r="T14" s="23"/>
      <c r="U14" s="23"/>
      <c r="V14" s="23"/>
      <c r="W14" s="23"/>
    </row>
    <row r="15" ht="21" customHeight="1" spans="1:23">
      <c r="A15" s="134" t="s">
        <v>71</v>
      </c>
      <c r="B15" s="21" t="s">
        <v>212</v>
      </c>
      <c r="C15" s="21" t="s">
        <v>213</v>
      </c>
      <c r="D15" s="21" t="s">
        <v>89</v>
      </c>
      <c r="E15" s="21" t="s">
        <v>90</v>
      </c>
      <c r="F15" s="21" t="s">
        <v>214</v>
      </c>
      <c r="G15" s="21" t="s">
        <v>215</v>
      </c>
      <c r="H15" s="23">
        <v>511860</v>
      </c>
      <c r="I15" s="23">
        <v>511860</v>
      </c>
      <c r="J15" s="23"/>
      <c r="K15" s="23"/>
      <c r="L15" s="23">
        <v>511860</v>
      </c>
      <c r="M15" s="23"/>
      <c r="N15" s="23"/>
      <c r="O15" s="23"/>
      <c r="P15" s="23"/>
      <c r="Q15" s="23"/>
      <c r="R15" s="23"/>
      <c r="S15" s="23"/>
      <c r="T15" s="23"/>
      <c r="U15" s="23"/>
      <c r="V15" s="23"/>
      <c r="W15" s="23"/>
    </row>
    <row r="16" ht="21" customHeight="1" spans="1:23">
      <c r="A16" s="134" t="s">
        <v>71</v>
      </c>
      <c r="B16" s="21" t="s">
        <v>204</v>
      </c>
      <c r="C16" s="21" t="s">
        <v>205</v>
      </c>
      <c r="D16" s="21" t="s">
        <v>89</v>
      </c>
      <c r="E16" s="21" t="s">
        <v>90</v>
      </c>
      <c r="F16" s="21" t="s">
        <v>214</v>
      </c>
      <c r="G16" s="21" t="s">
        <v>215</v>
      </c>
      <c r="H16" s="23">
        <v>95504</v>
      </c>
      <c r="I16" s="23">
        <v>95504</v>
      </c>
      <c r="J16" s="23"/>
      <c r="K16" s="23"/>
      <c r="L16" s="23">
        <v>95504</v>
      </c>
      <c r="M16" s="23"/>
      <c r="N16" s="23"/>
      <c r="O16" s="23"/>
      <c r="P16" s="23"/>
      <c r="Q16" s="23"/>
      <c r="R16" s="23"/>
      <c r="S16" s="23"/>
      <c r="T16" s="23"/>
      <c r="U16" s="23"/>
      <c r="V16" s="23"/>
      <c r="W16" s="23"/>
    </row>
    <row r="17" ht="21" customHeight="1" spans="1:23">
      <c r="A17" s="134" t="s">
        <v>71</v>
      </c>
      <c r="B17" s="21" t="s">
        <v>216</v>
      </c>
      <c r="C17" s="21" t="s">
        <v>217</v>
      </c>
      <c r="D17" s="21" t="s">
        <v>89</v>
      </c>
      <c r="E17" s="21" t="s">
        <v>90</v>
      </c>
      <c r="F17" s="21" t="s">
        <v>218</v>
      </c>
      <c r="G17" s="21" t="s">
        <v>219</v>
      </c>
      <c r="H17" s="23">
        <v>810000</v>
      </c>
      <c r="I17" s="23">
        <v>810000</v>
      </c>
      <c r="J17" s="23"/>
      <c r="K17" s="23"/>
      <c r="L17" s="23">
        <v>810000</v>
      </c>
      <c r="M17" s="23"/>
      <c r="N17" s="23"/>
      <c r="O17" s="23"/>
      <c r="P17" s="23"/>
      <c r="Q17" s="23"/>
      <c r="R17" s="23"/>
      <c r="S17" s="23"/>
      <c r="T17" s="23"/>
      <c r="U17" s="23"/>
      <c r="V17" s="23"/>
      <c r="W17" s="23"/>
    </row>
    <row r="18" ht="21" customHeight="1" spans="1:23">
      <c r="A18" s="134" t="s">
        <v>71</v>
      </c>
      <c r="B18" s="21" t="s">
        <v>208</v>
      </c>
      <c r="C18" s="21" t="s">
        <v>209</v>
      </c>
      <c r="D18" s="21" t="s">
        <v>89</v>
      </c>
      <c r="E18" s="21" t="s">
        <v>90</v>
      </c>
      <c r="F18" s="21" t="s">
        <v>218</v>
      </c>
      <c r="G18" s="21" t="s">
        <v>219</v>
      </c>
      <c r="H18" s="23">
        <v>604140</v>
      </c>
      <c r="I18" s="23">
        <v>604140</v>
      </c>
      <c r="J18" s="23"/>
      <c r="K18" s="23"/>
      <c r="L18" s="23">
        <v>604140</v>
      </c>
      <c r="M18" s="23"/>
      <c r="N18" s="23"/>
      <c r="O18" s="23"/>
      <c r="P18" s="23"/>
      <c r="Q18" s="23"/>
      <c r="R18" s="23"/>
      <c r="S18" s="23"/>
      <c r="T18" s="23"/>
      <c r="U18" s="23"/>
      <c r="V18" s="23"/>
      <c r="W18" s="23"/>
    </row>
    <row r="19" ht="21" customHeight="1" spans="1:23">
      <c r="A19" s="134" t="s">
        <v>71</v>
      </c>
      <c r="B19" s="21" t="s">
        <v>208</v>
      </c>
      <c r="C19" s="21" t="s">
        <v>209</v>
      </c>
      <c r="D19" s="21" t="s">
        <v>89</v>
      </c>
      <c r="E19" s="21" t="s">
        <v>90</v>
      </c>
      <c r="F19" s="21" t="s">
        <v>218</v>
      </c>
      <c r="G19" s="21" t="s">
        <v>219</v>
      </c>
      <c r="H19" s="23">
        <v>483300</v>
      </c>
      <c r="I19" s="23">
        <v>483300</v>
      </c>
      <c r="J19" s="23"/>
      <c r="K19" s="23"/>
      <c r="L19" s="23">
        <v>483300</v>
      </c>
      <c r="M19" s="23"/>
      <c r="N19" s="23"/>
      <c r="O19" s="23"/>
      <c r="P19" s="23"/>
      <c r="Q19" s="23"/>
      <c r="R19" s="23"/>
      <c r="S19" s="23"/>
      <c r="T19" s="23"/>
      <c r="U19" s="23"/>
      <c r="V19" s="23"/>
      <c r="W19" s="23"/>
    </row>
    <row r="20" ht="21" customHeight="1" spans="1:23">
      <c r="A20" s="134" t="s">
        <v>71</v>
      </c>
      <c r="B20" s="21" t="s">
        <v>208</v>
      </c>
      <c r="C20" s="21" t="s">
        <v>209</v>
      </c>
      <c r="D20" s="21" t="s">
        <v>89</v>
      </c>
      <c r="E20" s="21" t="s">
        <v>90</v>
      </c>
      <c r="F20" s="21" t="s">
        <v>218</v>
      </c>
      <c r="G20" s="21" t="s">
        <v>219</v>
      </c>
      <c r="H20" s="23">
        <v>774096</v>
      </c>
      <c r="I20" s="23">
        <v>774096</v>
      </c>
      <c r="J20" s="23"/>
      <c r="K20" s="23"/>
      <c r="L20" s="23">
        <v>774096</v>
      </c>
      <c r="M20" s="23"/>
      <c r="N20" s="23"/>
      <c r="O20" s="23"/>
      <c r="P20" s="23"/>
      <c r="Q20" s="23"/>
      <c r="R20" s="23"/>
      <c r="S20" s="23"/>
      <c r="T20" s="23"/>
      <c r="U20" s="23"/>
      <c r="V20" s="23"/>
      <c r="W20" s="23"/>
    </row>
    <row r="21" ht="21" customHeight="1" spans="1:23">
      <c r="A21" s="134" t="s">
        <v>71</v>
      </c>
      <c r="B21" s="21" t="s">
        <v>220</v>
      </c>
      <c r="C21" s="21" t="s">
        <v>221</v>
      </c>
      <c r="D21" s="21" t="s">
        <v>101</v>
      </c>
      <c r="E21" s="21" t="s">
        <v>102</v>
      </c>
      <c r="F21" s="21" t="s">
        <v>222</v>
      </c>
      <c r="G21" s="21" t="s">
        <v>223</v>
      </c>
      <c r="H21" s="23"/>
      <c r="I21" s="23"/>
      <c r="J21" s="23"/>
      <c r="K21" s="23"/>
      <c r="L21" s="23"/>
      <c r="M21" s="23"/>
      <c r="N21" s="23"/>
      <c r="O21" s="23"/>
      <c r="P21" s="23"/>
      <c r="Q21" s="23"/>
      <c r="R21" s="23"/>
      <c r="S21" s="23"/>
      <c r="T21" s="23"/>
      <c r="U21" s="23"/>
      <c r="V21" s="23"/>
      <c r="W21" s="23"/>
    </row>
    <row r="22" ht="21" customHeight="1" spans="1:23">
      <c r="A22" s="134" t="s">
        <v>71</v>
      </c>
      <c r="B22" s="21" t="s">
        <v>220</v>
      </c>
      <c r="C22" s="21" t="s">
        <v>221</v>
      </c>
      <c r="D22" s="21" t="s">
        <v>101</v>
      </c>
      <c r="E22" s="21" t="s">
        <v>102</v>
      </c>
      <c r="F22" s="21" t="s">
        <v>222</v>
      </c>
      <c r="G22" s="21" t="s">
        <v>223</v>
      </c>
      <c r="H22" s="23">
        <v>1126642.8</v>
      </c>
      <c r="I22" s="23">
        <v>1126642.8</v>
      </c>
      <c r="J22" s="23"/>
      <c r="K22" s="23"/>
      <c r="L22" s="23">
        <v>1126642.8</v>
      </c>
      <c r="M22" s="23"/>
      <c r="N22" s="23"/>
      <c r="O22" s="23"/>
      <c r="P22" s="23"/>
      <c r="Q22" s="23"/>
      <c r="R22" s="23"/>
      <c r="S22" s="23"/>
      <c r="T22" s="23"/>
      <c r="U22" s="23"/>
      <c r="V22" s="23"/>
      <c r="W22" s="23"/>
    </row>
    <row r="23" ht="21" customHeight="1" spans="1:23">
      <c r="A23" s="134" t="s">
        <v>71</v>
      </c>
      <c r="B23" s="21" t="s">
        <v>220</v>
      </c>
      <c r="C23" s="21" t="s">
        <v>221</v>
      </c>
      <c r="D23" s="21" t="s">
        <v>224</v>
      </c>
      <c r="E23" s="21" t="s">
        <v>225</v>
      </c>
      <c r="F23" s="21" t="s">
        <v>226</v>
      </c>
      <c r="G23" s="21" t="s">
        <v>227</v>
      </c>
      <c r="H23" s="23"/>
      <c r="I23" s="23"/>
      <c r="J23" s="23"/>
      <c r="K23" s="23"/>
      <c r="L23" s="23"/>
      <c r="M23" s="23"/>
      <c r="N23" s="23"/>
      <c r="O23" s="23"/>
      <c r="P23" s="23"/>
      <c r="Q23" s="23"/>
      <c r="R23" s="23"/>
      <c r="S23" s="23"/>
      <c r="T23" s="23"/>
      <c r="U23" s="23"/>
      <c r="V23" s="23"/>
      <c r="W23" s="23"/>
    </row>
    <row r="24" ht="21" customHeight="1" spans="1:23">
      <c r="A24" s="134" t="s">
        <v>71</v>
      </c>
      <c r="B24" s="21" t="s">
        <v>220</v>
      </c>
      <c r="C24" s="21" t="s">
        <v>221</v>
      </c>
      <c r="D24" s="21" t="s">
        <v>111</v>
      </c>
      <c r="E24" s="21" t="s">
        <v>112</v>
      </c>
      <c r="F24" s="21" t="s">
        <v>228</v>
      </c>
      <c r="G24" s="21" t="s">
        <v>229</v>
      </c>
      <c r="H24" s="23">
        <v>201446.6</v>
      </c>
      <c r="I24" s="23">
        <v>201446.6</v>
      </c>
      <c r="J24" s="23"/>
      <c r="K24" s="23"/>
      <c r="L24" s="23">
        <v>201446.6</v>
      </c>
      <c r="M24" s="23"/>
      <c r="N24" s="23"/>
      <c r="O24" s="23"/>
      <c r="P24" s="23"/>
      <c r="Q24" s="23"/>
      <c r="R24" s="23"/>
      <c r="S24" s="23"/>
      <c r="T24" s="23"/>
      <c r="U24" s="23"/>
      <c r="V24" s="23"/>
      <c r="W24" s="23"/>
    </row>
    <row r="25" ht="21" customHeight="1" spans="1:23">
      <c r="A25" s="134" t="s">
        <v>71</v>
      </c>
      <c r="B25" s="21" t="s">
        <v>220</v>
      </c>
      <c r="C25" s="21" t="s">
        <v>221</v>
      </c>
      <c r="D25" s="21" t="s">
        <v>113</v>
      </c>
      <c r="E25" s="21" t="s">
        <v>114</v>
      </c>
      <c r="F25" s="21" t="s">
        <v>228</v>
      </c>
      <c r="G25" s="21" t="s">
        <v>229</v>
      </c>
      <c r="H25" s="23"/>
      <c r="I25" s="23"/>
      <c r="J25" s="23"/>
      <c r="K25" s="23"/>
      <c r="L25" s="23"/>
      <c r="M25" s="23"/>
      <c r="N25" s="23"/>
      <c r="O25" s="23"/>
      <c r="P25" s="23"/>
      <c r="Q25" s="23"/>
      <c r="R25" s="23"/>
      <c r="S25" s="23"/>
      <c r="T25" s="23"/>
      <c r="U25" s="23"/>
      <c r="V25" s="23"/>
      <c r="W25" s="23"/>
    </row>
    <row r="26" ht="21" customHeight="1" spans="1:23">
      <c r="A26" s="134" t="s">
        <v>71</v>
      </c>
      <c r="B26" s="21" t="s">
        <v>220</v>
      </c>
      <c r="C26" s="21" t="s">
        <v>221</v>
      </c>
      <c r="D26" s="21" t="s">
        <v>113</v>
      </c>
      <c r="E26" s="21" t="s">
        <v>114</v>
      </c>
      <c r="F26" s="21" t="s">
        <v>228</v>
      </c>
      <c r="G26" s="21" t="s">
        <v>229</v>
      </c>
      <c r="H26" s="23">
        <v>298501.15</v>
      </c>
      <c r="I26" s="23">
        <v>298501.15</v>
      </c>
      <c r="J26" s="23"/>
      <c r="K26" s="23"/>
      <c r="L26" s="23">
        <v>298501.15</v>
      </c>
      <c r="M26" s="23"/>
      <c r="N26" s="23"/>
      <c r="O26" s="23"/>
      <c r="P26" s="23"/>
      <c r="Q26" s="23"/>
      <c r="R26" s="23"/>
      <c r="S26" s="23"/>
      <c r="T26" s="23"/>
      <c r="U26" s="23"/>
      <c r="V26" s="23"/>
      <c r="W26" s="23"/>
    </row>
    <row r="27" ht="21" customHeight="1" spans="1:23">
      <c r="A27" s="134" t="s">
        <v>71</v>
      </c>
      <c r="B27" s="21" t="s">
        <v>220</v>
      </c>
      <c r="C27" s="21" t="s">
        <v>221</v>
      </c>
      <c r="D27" s="21" t="s">
        <v>115</v>
      </c>
      <c r="E27" s="21" t="s">
        <v>116</v>
      </c>
      <c r="F27" s="21" t="s">
        <v>230</v>
      </c>
      <c r="G27" s="21" t="s">
        <v>231</v>
      </c>
      <c r="H27" s="23"/>
      <c r="I27" s="23"/>
      <c r="J27" s="23"/>
      <c r="K27" s="23"/>
      <c r="L27" s="23"/>
      <c r="M27" s="23"/>
      <c r="N27" s="23"/>
      <c r="O27" s="23"/>
      <c r="P27" s="23"/>
      <c r="Q27" s="23"/>
      <c r="R27" s="23"/>
      <c r="S27" s="23"/>
      <c r="T27" s="23"/>
      <c r="U27" s="23"/>
      <c r="V27" s="23"/>
      <c r="W27" s="23"/>
    </row>
    <row r="28" ht="21" customHeight="1" spans="1:23">
      <c r="A28" s="134" t="s">
        <v>71</v>
      </c>
      <c r="B28" s="21" t="s">
        <v>220</v>
      </c>
      <c r="C28" s="21" t="s">
        <v>221</v>
      </c>
      <c r="D28" s="21" t="s">
        <v>115</v>
      </c>
      <c r="E28" s="21" t="s">
        <v>116</v>
      </c>
      <c r="F28" s="21" t="s">
        <v>230</v>
      </c>
      <c r="G28" s="21" t="s">
        <v>231</v>
      </c>
      <c r="H28" s="23">
        <v>324105.53</v>
      </c>
      <c r="I28" s="23">
        <v>324105.53</v>
      </c>
      <c r="J28" s="23"/>
      <c r="K28" s="23"/>
      <c r="L28" s="23">
        <v>324105.53</v>
      </c>
      <c r="M28" s="23"/>
      <c r="N28" s="23"/>
      <c r="O28" s="23"/>
      <c r="P28" s="23"/>
      <c r="Q28" s="23"/>
      <c r="R28" s="23"/>
      <c r="S28" s="23"/>
      <c r="T28" s="23"/>
      <c r="U28" s="23"/>
      <c r="V28" s="23"/>
      <c r="W28" s="23"/>
    </row>
    <row r="29" ht="21" customHeight="1" spans="1:23">
      <c r="A29" s="134" t="s">
        <v>71</v>
      </c>
      <c r="B29" s="21" t="s">
        <v>220</v>
      </c>
      <c r="C29" s="21" t="s">
        <v>221</v>
      </c>
      <c r="D29" s="21" t="s">
        <v>117</v>
      </c>
      <c r="E29" s="21" t="s">
        <v>118</v>
      </c>
      <c r="F29" s="21" t="s">
        <v>232</v>
      </c>
      <c r="G29" s="21" t="s">
        <v>233</v>
      </c>
      <c r="H29" s="23">
        <v>33264</v>
      </c>
      <c r="I29" s="23">
        <v>33264</v>
      </c>
      <c r="J29" s="23"/>
      <c r="K29" s="23"/>
      <c r="L29" s="23">
        <v>33264</v>
      </c>
      <c r="M29" s="23"/>
      <c r="N29" s="23"/>
      <c r="O29" s="23"/>
      <c r="P29" s="23"/>
      <c r="Q29" s="23"/>
      <c r="R29" s="23"/>
      <c r="S29" s="23"/>
      <c r="T29" s="23"/>
      <c r="U29" s="23"/>
      <c r="V29" s="23"/>
      <c r="W29" s="23"/>
    </row>
    <row r="30" ht="21" customHeight="1" spans="1:23">
      <c r="A30" s="134" t="s">
        <v>71</v>
      </c>
      <c r="B30" s="21" t="s">
        <v>220</v>
      </c>
      <c r="C30" s="21" t="s">
        <v>221</v>
      </c>
      <c r="D30" s="21" t="s">
        <v>117</v>
      </c>
      <c r="E30" s="21" t="s">
        <v>118</v>
      </c>
      <c r="F30" s="21" t="s">
        <v>232</v>
      </c>
      <c r="G30" s="21" t="s">
        <v>233</v>
      </c>
      <c r="H30" s="23"/>
      <c r="I30" s="23"/>
      <c r="J30" s="23"/>
      <c r="K30" s="23"/>
      <c r="L30" s="23"/>
      <c r="M30" s="23"/>
      <c r="N30" s="23"/>
      <c r="O30" s="23"/>
      <c r="P30" s="23"/>
      <c r="Q30" s="23"/>
      <c r="R30" s="23"/>
      <c r="S30" s="23"/>
      <c r="T30" s="23"/>
      <c r="U30" s="23"/>
      <c r="V30" s="23"/>
      <c r="W30" s="23"/>
    </row>
    <row r="31" ht="21" customHeight="1" spans="1:23">
      <c r="A31" s="134" t="s">
        <v>71</v>
      </c>
      <c r="B31" s="21" t="s">
        <v>220</v>
      </c>
      <c r="C31" s="21" t="s">
        <v>221</v>
      </c>
      <c r="D31" s="21" t="s">
        <v>117</v>
      </c>
      <c r="E31" s="21" t="s">
        <v>118</v>
      </c>
      <c r="F31" s="21" t="s">
        <v>232</v>
      </c>
      <c r="G31" s="21" t="s">
        <v>233</v>
      </c>
      <c r="H31" s="23"/>
      <c r="I31" s="23"/>
      <c r="J31" s="23"/>
      <c r="K31" s="23"/>
      <c r="L31" s="23"/>
      <c r="M31" s="23"/>
      <c r="N31" s="23"/>
      <c r="O31" s="23"/>
      <c r="P31" s="23"/>
      <c r="Q31" s="23"/>
      <c r="R31" s="23"/>
      <c r="S31" s="23"/>
      <c r="T31" s="23"/>
      <c r="U31" s="23"/>
      <c r="V31" s="23"/>
      <c r="W31" s="23"/>
    </row>
    <row r="32" ht="21" customHeight="1" spans="1:23">
      <c r="A32" s="134" t="s">
        <v>71</v>
      </c>
      <c r="B32" s="21" t="s">
        <v>220</v>
      </c>
      <c r="C32" s="21" t="s">
        <v>221</v>
      </c>
      <c r="D32" s="21" t="s">
        <v>89</v>
      </c>
      <c r="E32" s="21" t="s">
        <v>90</v>
      </c>
      <c r="F32" s="21" t="s">
        <v>232</v>
      </c>
      <c r="G32" s="21" t="s">
        <v>233</v>
      </c>
      <c r="H32" s="23">
        <v>29634.06</v>
      </c>
      <c r="I32" s="23">
        <v>29634.06</v>
      </c>
      <c r="J32" s="23"/>
      <c r="K32" s="23"/>
      <c r="L32" s="23">
        <v>29634.06</v>
      </c>
      <c r="M32" s="23"/>
      <c r="N32" s="23"/>
      <c r="O32" s="23"/>
      <c r="P32" s="23"/>
      <c r="Q32" s="23"/>
      <c r="R32" s="23"/>
      <c r="S32" s="23"/>
      <c r="T32" s="23"/>
      <c r="U32" s="23"/>
      <c r="V32" s="23"/>
      <c r="W32" s="23"/>
    </row>
    <row r="33" ht="21" customHeight="1" spans="1:23">
      <c r="A33" s="134" t="s">
        <v>71</v>
      </c>
      <c r="B33" s="21" t="s">
        <v>220</v>
      </c>
      <c r="C33" s="21" t="s">
        <v>221</v>
      </c>
      <c r="D33" s="21" t="s">
        <v>117</v>
      </c>
      <c r="E33" s="21" t="s">
        <v>118</v>
      </c>
      <c r="F33" s="21" t="s">
        <v>232</v>
      </c>
      <c r="G33" s="21" t="s">
        <v>233</v>
      </c>
      <c r="H33" s="23">
        <v>14083.04</v>
      </c>
      <c r="I33" s="23">
        <v>14083.04</v>
      </c>
      <c r="J33" s="23"/>
      <c r="K33" s="23"/>
      <c r="L33" s="23">
        <v>14083.04</v>
      </c>
      <c r="M33" s="23"/>
      <c r="N33" s="23"/>
      <c r="O33" s="23"/>
      <c r="P33" s="23"/>
      <c r="Q33" s="23"/>
      <c r="R33" s="23"/>
      <c r="S33" s="23"/>
      <c r="T33" s="23"/>
      <c r="U33" s="23"/>
      <c r="V33" s="23"/>
      <c r="W33" s="23"/>
    </row>
    <row r="34" ht="21" customHeight="1" spans="1:23">
      <c r="A34" s="134" t="s">
        <v>71</v>
      </c>
      <c r="B34" s="21" t="s">
        <v>234</v>
      </c>
      <c r="C34" s="21" t="s">
        <v>124</v>
      </c>
      <c r="D34" s="21" t="s">
        <v>123</v>
      </c>
      <c r="E34" s="21" t="s">
        <v>124</v>
      </c>
      <c r="F34" s="21" t="s">
        <v>235</v>
      </c>
      <c r="G34" s="21" t="s">
        <v>124</v>
      </c>
      <c r="H34" s="23"/>
      <c r="I34" s="23"/>
      <c r="J34" s="23"/>
      <c r="K34" s="23"/>
      <c r="L34" s="23"/>
      <c r="M34" s="23"/>
      <c r="N34" s="23"/>
      <c r="O34" s="23"/>
      <c r="P34" s="23"/>
      <c r="Q34" s="23"/>
      <c r="R34" s="23"/>
      <c r="S34" s="23"/>
      <c r="T34" s="23"/>
      <c r="U34" s="23"/>
      <c r="V34" s="23"/>
      <c r="W34" s="23"/>
    </row>
    <row r="35" ht="21" customHeight="1" spans="1:23">
      <c r="A35" s="134" t="s">
        <v>71</v>
      </c>
      <c r="B35" s="21" t="s">
        <v>234</v>
      </c>
      <c r="C35" s="21" t="s">
        <v>124</v>
      </c>
      <c r="D35" s="21" t="s">
        <v>123</v>
      </c>
      <c r="E35" s="21" t="s">
        <v>124</v>
      </c>
      <c r="F35" s="21" t="s">
        <v>235</v>
      </c>
      <c r="G35" s="21" t="s">
        <v>124</v>
      </c>
      <c r="H35" s="23">
        <v>889360.08</v>
      </c>
      <c r="I35" s="23">
        <v>889360.08</v>
      </c>
      <c r="J35" s="23"/>
      <c r="K35" s="23"/>
      <c r="L35" s="23">
        <v>889360.08</v>
      </c>
      <c r="M35" s="23"/>
      <c r="N35" s="23"/>
      <c r="O35" s="23"/>
      <c r="P35" s="23"/>
      <c r="Q35" s="23"/>
      <c r="R35" s="23"/>
      <c r="S35" s="23"/>
      <c r="T35" s="23"/>
      <c r="U35" s="23"/>
      <c r="V35" s="23"/>
      <c r="W35" s="23"/>
    </row>
    <row r="36" ht="21" customHeight="1" spans="1:23">
      <c r="A36" s="134" t="s">
        <v>71</v>
      </c>
      <c r="B36" s="21" t="s">
        <v>236</v>
      </c>
      <c r="C36" s="21" t="s">
        <v>237</v>
      </c>
      <c r="D36" s="21" t="s">
        <v>89</v>
      </c>
      <c r="E36" s="21" t="s">
        <v>90</v>
      </c>
      <c r="F36" s="21" t="s">
        <v>238</v>
      </c>
      <c r="G36" s="21" t="s">
        <v>239</v>
      </c>
      <c r="H36" s="23">
        <v>164090</v>
      </c>
      <c r="I36" s="23">
        <v>164090</v>
      </c>
      <c r="J36" s="23"/>
      <c r="K36" s="23"/>
      <c r="L36" s="23">
        <v>164090</v>
      </c>
      <c r="M36" s="23"/>
      <c r="N36" s="23"/>
      <c r="O36" s="23"/>
      <c r="P36" s="23"/>
      <c r="Q36" s="23"/>
      <c r="R36" s="23"/>
      <c r="S36" s="23"/>
      <c r="T36" s="23"/>
      <c r="U36" s="23"/>
      <c r="V36" s="23"/>
      <c r="W36" s="23"/>
    </row>
    <row r="37" ht="21" customHeight="1" spans="1:23">
      <c r="A37" s="134" t="s">
        <v>71</v>
      </c>
      <c r="B37" s="21" t="s">
        <v>236</v>
      </c>
      <c r="C37" s="21" t="s">
        <v>237</v>
      </c>
      <c r="D37" s="21" t="s">
        <v>89</v>
      </c>
      <c r="E37" s="21" t="s">
        <v>90</v>
      </c>
      <c r="F37" s="21" t="s">
        <v>240</v>
      </c>
      <c r="G37" s="21" t="s">
        <v>241</v>
      </c>
      <c r="H37" s="23">
        <v>5000</v>
      </c>
      <c r="I37" s="23">
        <v>5000</v>
      </c>
      <c r="J37" s="23"/>
      <c r="K37" s="23"/>
      <c r="L37" s="23">
        <v>5000</v>
      </c>
      <c r="M37" s="23"/>
      <c r="N37" s="23"/>
      <c r="O37" s="23"/>
      <c r="P37" s="23"/>
      <c r="Q37" s="23"/>
      <c r="R37" s="23"/>
      <c r="S37" s="23"/>
      <c r="T37" s="23"/>
      <c r="U37" s="23"/>
      <c r="V37" s="23"/>
      <c r="W37" s="23"/>
    </row>
    <row r="38" ht="21" customHeight="1" spans="1:23">
      <c r="A38" s="134" t="s">
        <v>71</v>
      </c>
      <c r="B38" s="21" t="s">
        <v>236</v>
      </c>
      <c r="C38" s="21" t="s">
        <v>237</v>
      </c>
      <c r="D38" s="21" t="s">
        <v>89</v>
      </c>
      <c r="E38" s="21" t="s">
        <v>90</v>
      </c>
      <c r="F38" s="21" t="s">
        <v>242</v>
      </c>
      <c r="G38" s="21" t="s">
        <v>243</v>
      </c>
      <c r="H38" s="23">
        <v>30000</v>
      </c>
      <c r="I38" s="23">
        <v>30000</v>
      </c>
      <c r="J38" s="23"/>
      <c r="K38" s="23"/>
      <c r="L38" s="23">
        <v>30000</v>
      </c>
      <c r="M38" s="23"/>
      <c r="N38" s="23"/>
      <c r="O38" s="23"/>
      <c r="P38" s="23"/>
      <c r="Q38" s="23"/>
      <c r="R38" s="23"/>
      <c r="S38" s="23"/>
      <c r="T38" s="23"/>
      <c r="U38" s="23"/>
      <c r="V38" s="23"/>
      <c r="W38" s="23"/>
    </row>
    <row r="39" ht="21" customHeight="1" spans="1:23">
      <c r="A39" s="134" t="s">
        <v>71</v>
      </c>
      <c r="B39" s="21" t="s">
        <v>236</v>
      </c>
      <c r="C39" s="21" t="s">
        <v>237</v>
      </c>
      <c r="D39" s="21" t="s">
        <v>89</v>
      </c>
      <c r="E39" s="21" t="s">
        <v>90</v>
      </c>
      <c r="F39" s="21" t="s">
        <v>244</v>
      </c>
      <c r="G39" s="21" t="s">
        <v>245</v>
      </c>
      <c r="H39" s="23">
        <v>50000</v>
      </c>
      <c r="I39" s="23">
        <v>50000</v>
      </c>
      <c r="J39" s="23"/>
      <c r="K39" s="23"/>
      <c r="L39" s="23">
        <v>50000</v>
      </c>
      <c r="M39" s="23"/>
      <c r="N39" s="23"/>
      <c r="O39" s="23"/>
      <c r="P39" s="23"/>
      <c r="Q39" s="23"/>
      <c r="R39" s="23"/>
      <c r="S39" s="23"/>
      <c r="T39" s="23"/>
      <c r="U39" s="23"/>
      <c r="V39" s="23"/>
      <c r="W39" s="23"/>
    </row>
    <row r="40" ht="21" customHeight="1" spans="1:23">
      <c r="A40" s="134" t="s">
        <v>71</v>
      </c>
      <c r="B40" s="21" t="s">
        <v>246</v>
      </c>
      <c r="C40" s="21" t="s">
        <v>247</v>
      </c>
      <c r="D40" s="21" t="s">
        <v>97</v>
      </c>
      <c r="E40" s="21" t="s">
        <v>98</v>
      </c>
      <c r="F40" s="21" t="s">
        <v>238</v>
      </c>
      <c r="G40" s="21" t="s">
        <v>239</v>
      </c>
      <c r="H40" s="23">
        <v>18000</v>
      </c>
      <c r="I40" s="23">
        <v>18000</v>
      </c>
      <c r="J40" s="23"/>
      <c r="K40" s="23"/>
      <c r="L40" s="23">
        <v>18000</v>
      </c>
      <c r="M40" s="23"/>
      <c r="N40" s="23"/>
      <c r="O40" s="23"/>
      <c r="P40" s="23"/>
      <c r="Q40" s="23"/>
      <c r="R40" s="23"/>
      <c r="S40" s="23"/>
      <c r="T40" s="23"/>
      <c r="U40" s="23"/>
      <c r="V40" s="23"/>
      <c r="W40" s="23"/>
    </row>
    <row r="41" ht="21" customHeight="1" spans="1:23">
      <c r="A41" s="134" t="s">
        <v>71</v>
      </c>
      <c r="B41" s="21" t="s">
        <v>246</v>
      </c>
      <c r="C41" s="21" t="s">
        <v>247</v>
      </c>
      <c r="D41" s="21" t="s">
        <v>99</v>
      </c>
      <c r="E41" s="21" t="s">
        <v>100</v>
      </c>
      <c r="F41" s="21" t="s">
        <v>238</v>
      </c>
      <c r="G41" s="21" t="s">
        <v>239</v>
      </c>
      <c r="H41" s="23">
        <v>16200</v>
      </c>
      <c r="I41" s="23">
        <v>16200</v>
      </c>
      <c r="J41" s="23"/>
      <c r="K41" s="23"/>
      <c r="L41" s="23">
        <v>16200</v>
      </c>
      <c r="M41" s="23"/>
      <c r="N41" s="23"/>
      <c r="O41" s="23"/>
      <c r="P41" s="23"/>
      <c r="Q41" s="23"/>
      <c r="R41" s="23"/>
      <c r="S41" s="23"/>
      <c r="T41" s="23"/>
      <c r="U41" s="23"/>
      <c r="V41" s="23"/>
      <c r="W41" s="23"/>
    </row>
    <row r="42" ht="21" customHeight="1" spans="1:23">
      <c r="A42" s="134" t="s">
        <v>71</v>
      </c>
      <c r="B42" s="21" t="s">
        <v>248</v>
      </c>
      <c r="C42" s="21" t="s">
        <v>249</v>
      </c>
      <c r="D42" s="21" t="s">
        <v>89</v>
      </c>
      <c r="E42" s="21" t="s">
        <v>90</v>
      </c>
      <c r="F42" s="21" t="s">
        <v>250</v>
      </c>
      <c r="G42" s="21" t="s">
        <v>251</v>
      </c>
      <c r="H42" s="23">
        <v>48063.51</v>
      </c>
      <c r="I42" s="23">
        <v>48063.51</v>
      </c>
      <c r="J42" s="23"/>
      <c r="K42" s="23"/>
      <c r="L42" s="23">
        <v>48063.51</v>
      </c>
      <c r="M42" s="23"/>
      <c r="N42" s="23"/>
      <c r="O42" s="23"/>
      <c r="P42" s="23"/>
      <c r="Q42" s="23"/>
      <c r="R42" s="23"/>
      <c r="S42" s="23"/>
      <c r="T42" s="23"/>
      <c r="U42" s="23"/>
      <c r="V42" s="23"/>
      <c r="W42" s="23"/>
    </row>
    <row r="43" ht="21" customHeight="1" spans="1:23">
      <c r="A43" s="134" t="s">
        <v>71</v>
      </c>
      <c r="B43" s="21" t="s">
        <v>252</v>
      </c>
      <c r="C43" s="21" t="s">
        <v>253</v>
      </c>
      <c r="D43" s="21" t="s">
        <v>89</v>
      </c>
      <c r="E43" s="21" t="s">
        <v>90</v>
      </c>
      <c r="F43" s="21" t="s">
        <v>254</v>
      </c>
      <c r="G43" s="21" t="s">
        <v>253</v>
      </c>
      <c r="H43" s="23">
        <v>64084.68</v>
      </c>
      <c r="I43" s="23">
        <v>64084.68</v>
      </c>
      <c r="J43" s="23"/>
      <c r="K43" s="23"/>
      <c r="L43" s="23">
        <v>64084.68</v>
      </c>
      <c r="M43" s="23"/>
      <c r="N43" s="23"/>
      <c r="O43" s="23"/>
      <c r="P43" s="23"/>
      <c r="Q43" s="23"/>
      <c r="R43" s="23"/>
      <c r="S43" s="23"/>
      <c r="T43" s="23"/>
      <c r="U43" s="23"/>
      <c r="V43" s="23"/>
      <c r="W43" s="23"/>
    </row>
    <row r="44" ht="21" customHeight="1" spans="1:23">
      <c r="A44" s="134" t="s">
        <v>71</v>
      </c>
      <c r="B44" s="21" t="s">
        <v>255</v>
      </c>
      <c r="C44" s="21" t="s">
        <v>256</v>
      </c>
      <c r="D44" s="21" t="s">
        <v>89</v>
      </c>
      <c r="E44" s="21" t="s">
        <v>90</v>
      </c>
      <c r="F44" s="21" t="s">
        <v>257</v>
      </c>
      <c r="G44" s="21" t="s">
        <v>256</v>
      </c>
      <c r="H44" s="23">
        <v>1242</v>
      </c>
      <c r="I44" s="23">
        <v>1242</v>
      </c>
      <c r="J44" s="23"/>
      <c r="K44" s="23"/>
      <c r="L44" s="23">
        <v>1242</v>
      </c>
      <c r="M44" s="23"/>
      <c r="N44" s="23"/>
      <c r="O44" s="23"/>
      <c r="P44" s="23"/>
      <c r="Q44" s="23"/>
      <c r="R44" s="23"/>
      <c r="S44" s="23"/>
      <c r="T44" s="23"/>
      <c r="U44" s="23"/>
      <c r="V44" s="23"/>
      <c r="W44" s="23"/>
    </row>
    <row r="45" ht="21" customHeight="1" spans="1:23">
      <c r="A45" s="134" t="s">
        <v>71</v>
      </c>
      <c r="B45" s="21" t="s">
        <v>258</v>
      </c>
      <c r="C45" s="21" t="s">
        <v>259</v>
      </c>
      <c r="D45" s="21" t="s">
        <v>89</v>
      </c>
      <c r="E45" s="21" t="s">
        <v>90</v>
      </c>
      <c r="F45" s="21" t="s">
        <v>260</v>
      </c>
      <c r="G45" s="21" t="s">
        <v>259</v>
      </c>
      <c r="H45" s="23">
        <v>15000</v>
      </c>
      <c r="I45" s="23">
        <v>15000</v>
      </c>
      <c r="J45" s="23"/>
      <c r="K45" s="23"/>
      <c r="L45" s="23">
        <v>15000</v>
      </c>
      <c r="M45" s="23"/>
      <c r="N45" s="23"/>
      <c r="O45" s="23"/>
      <c r="P45" s="23"/>
      <c r="Q45" s="23"/>
      <c r="R45" s="23"/>
      <c r="S45" s="23"/>
      <c r="T45" s="23"/>
      <c r="U45" s="23"/>
      <c r="V45" s="23"/>
      <c r="W45" s="23"/>
    </row>
    <row r="46" ht="21" customHeight="1" spans="1:23">
      <c r="A46" s="134" t="s">
        <v>71</v>
      </c>
      <c r="B46" s="21" t="s">
        <v>261</v>
      </c>
      <c r="C46" s="21" t="s">
        <v>262</v>
      </c>
      <c r="D46" s="21" t="s">
        <v>89</v>
      </c>
      <c r="E46" s="21" t="s">
        <v>90</v>
      </c>
      <c r="F46" s="21" t="s">
        <v>263</v>
      </c>
      <c r="G46" s="21" t="s">
        <v>264</v>
      </c>
      <c r="H46" s="23">
        <v>243000</v>
      </c>
      <c r="I46" s="23">
        <v>243000</v>
      </c>
      <c r="J46" s="23"/>
      <c r="K46" s="23"/>
      <c r="L46" s="23">
        <v>243000</v>
      </c>
      <c r="M46" s="23"/>
      <c r="N46" s="23"/>
      <c r="O46" s="23"/>
      <c r="P46" s="23"/>
      <c r="Q46" s="23"/>
      <c r="R46" s="23"/>
      <c r="S46" s="23"/>
      <c r="T46" s="23"/>
      <c r="U46" s="23"/>
      <c r="V46" s="23"/>
      <c r="W46" s="23"/>
    </row>
    <row r="47" ht="21" customHeight="1" spans="1:23">
      <c r="A47" s="134" t="s">
        <v>71</v>
      </c>
      <c r="B47" s="21" t="s">
        <v>265</v>
      </c>
      <c r="C47" s="21" t="s">
        <v>266</v>
      </c>
      <c r="D47" s="21" t="s">
        <v>97</v>
      </c>
      <c r="E47" s="21" t="s">
        <v>98</v>
      </c>
      <c r="F47" s="21" t="s">
        <v>267</v>
      </c>
      <c r="G47" s="21" t="s">
        <v>268</v>
      </c>
      <c r="H47" s="23">
        <v>655051.8</v>
      </c>
      <c r="I47" s="23">
        <v>655051.8</v>
      </c>
      <c r="J47" s="23"/>
      <c r="K47" s="23"/>
      <c r="L47" s="23">
        <v>655051.8</v>
      </c>
      <c r="M47" s="23"/>
      <c r="N47" s="23"/>
      <c r="O47" s="23"/>
      <c r="P47" s="23"/>
      <c r="Q47" s="23"/>
      <c r="R47" s="23"/>
      <c r="S47" s="23"/>
      <c r="T47" s="23"/>
      <c r="U47" s="23"/>
      <c r="V47" s="23"/>
      <c r="W47" s="23"/>
    </row>
    <row r="48" ht="21" customHeight="1" spans="1:23">
      <c r="A48" s="134" t="s">
        <v>71</v>
      </c>
      <c r="B48" s="21" t="s">
        <v>265</v>
      </c>
      <c r="C48" s="21" t="s">
        <v>266</v>
      </c>
      <c r="D48" s="21" t="s">
        <v>99</v>
      </c>
      <c r="E48" s="21" t="s">
        <v>100</v>
      </c>
      <c r="F48" s="21" t="s">
        <v>267</v>
      </c>
      <c r="G48" s="21" t="s">
        <v>268</v>
      </c>
      <c r="H48" s="23">
        <v>595702.56</v>
      </c>
      <c r="I48" s="23">
        <v>595702.56</v>
      </c>
      <c r="J48" s="23"/>
      <c r="K48" s="23"/>
      <c r="L48" s="23">
        <v>595702.56</v>
      </c>
      <c r="M48" s="23"/>
      <c r="N48" s="23"/>
      <c r="O48" s="23"/>
      <c r="P48" s="23"/>
      <c r="Q48" s="23"/>
      <c r="R48" s="23"/>
      <c r="S48" s="23"/>
      <c r="T48" s="23"/>
      <c r="U48" s="23"/>
      <c r="V48" s="23"/>
      <c r="W48" s="23"/>
    </row>
    <row r="49" ht="21" customHeight="1" spans="1:23">
      <c r="A49" s="134" t="s">
        <v>71</v>
      </c>
      <c r="B49" s="21" t="s">
        <v>269</v>
      </c>
      <c r="C49" s="21" t="s">
        <v>270</v>
      </c>
      <c r="D49" s="21" t="s">
        <v>105</v>
      </c>
      <c r="E49" s="21" t="s">
        <v>106</v>
      </c>
      <c r="F49" s="21" t="s">
        <v>271</v>
      </c>
      <c r="G49" s="21" t="s">
        <v>272</v>
      </c>
      <c r="H49" s="23">
        <v>16910.4</v>
      </c>
      <c r="I49" s="23">
        <v>16910.4</v>
      </c>
      <c r="J49" s="23"/>
      <c r="K49" s="23"/>
      <c r="L49" s="23">
        <v>16910.4</v>
      </c>
      <c r="M49" s="23"/>
      <c r="N49" s="23"/>
      <c r="O49" s="23"/>
      <c r="P49" s="23"/>
      <c r="Q49" s="23"/>
      <c r="R49" s="23"/>
      <c r="S49" s="23"/>
      <c r="T49" s="23"/>
      <c r="U49" s="23"/>
      <c r="V49" s="23"/>
      <c r="W49" s="23"/>
    </row>
    <row r="50" ht="21" customHeight="1" spans="1:23">
      <c r="A50" s="35" t="s">
        <v>125</v>
      </c>
      <c r="B50" s="135"/>
      <c r="C50" s="135"/>
      <c r="D50" s="135"/>
      <c r="E50" s="135"/>
      <c r="F50" s="135"/>
      <c r="G50" s="136"/>
      <c r="H50" s="23">
        <v>12853056.21</v>
      </c>
      <c r="I50" s="23">
        <v>12853056.21</v>
      </c>
      <c r="J50" s="23"/>
      <c r="K50" s="23"/>
      <c r="L50" s="23">
        <v>12853056.21</v>
      </c>
      <c r="M50" s="23"/>
      <c r="N50" s="23"/>
      <c r="O50" s="23"/>
      <c r="P50" s="23"/>
      <c r="Q50" s="23"/>
      <c r="R50" s="23"/>
      <c r="S50" s="23"/>
      <c r="T50" s="23"/>
      <c r="U50" s="23"/>
      <c r="V50" s="23"/>
      <c r="W50" s="23"/>
    </row>
  </sheetData>
  <mergeCells count="30">
    <mergeCell ref="A2:W2"/>
    <mergeCell ref="A3:G3"/>
    <mergeCell ref="H4:W4"/>
    <mergeCell ref="I5:M5"/>
    <mergeCell ref="N5:P5"/>
    <mergeCell ref="R5:W5"/>
    <mergeCell ref="A50:G5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5"/>
  <sheetViews>
    <sheetView showZeros="0" topLeftCell="G11" workbookViewId="0">
      <selection activeCell="C52" sqref="C5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273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"单位名称："&amp;"中国共产党临沧市委员会党校"</f>
        <v>单位名称：中国共产党临沧市委员会党校</v>
      </c>
      <c r="B3" s="8"/>
      <c r="C3" s="8"/>
      <c r="D3" s="8"/>
      <c r="E3" s="8"/>
      <c r="F3" s="8"/>
      <c r="G3" s="8"/>
      <c r="H3" s="8"/>
      <c r="I3" s="9"/>
      <c r="J3" s="9"/>
      <c r="K3" s="9"/>
      <c r="L3" s="9"/>
      <c r="M3" s="9"/>
      <c r="N3" s="9"/>
      <c r="O3" s="9"/>
      <c r="P3" s="9"/>
      <c r="Q3" s="9"/>
      <c r="R3" s="1"/>
      <c r="S3" s="1"/>
      <c r="T3" s="1"/>
      <c r="U3" s="3"/>
      <c r="V3" s="1"/>
      <c r="W3" s="39" t="s">
        <v>174</v>
      </c>
    </row>
    <row r="4" ht="18.75" customHeight="1" spans="1:23">
      <c r="A4" s="10" t="s">
        <v>274</v>
      </c>
      <c r="B4" s="11" t="s">
        <v>188</v>
      </c>
      <c r="C4" s="10" t="s">
        <v>189</v>
      </c>
      <c r="D4" s="10" t="s">
        <v>275</v>
      </c>
      <c r="E4" s="11" t="s">
        <v>190</v>
      </c>
      <c r="F4" s="11" t="s">
        <v>191</v>
      </c>
      <c r="G4" s="11" t="s">
        <v>276</v>
      </c>
      <c r="H4" s="11" t="s">
        <v>277</v>
      </c>
      <c r="I4" s="31" t="s">
        <v>56</v>
      </c>
      <c r="J4" s="12" t="s">
        <v>278</v>
      </c>
      <c r="K4" s="13"/>
      <c r="L4" s="13"/>
      <c r="M4" s="14"/>
      <c r="N4" s="12" t="s">
        <v>196</v>
      </c>
      <c r="O4" s="13"/>
      <c r="P4" s="14"/>
      <c r="Q4" s="11" t="s">
        <v>62</v>
      </c>
      <c r="R4" s="12" t="s">
        <v>79</v>
      </c>
      <c r="S4" s="13"/>
      <c r="T4" s="13"/>
      <c r="U4" s="13"/>
      <c r="V4" s="13"/>
      <c r="W4" s="14"/>
    </row>
    <row r="5" ht="18.75" customHeight="1" spans="1:23">
      <c r="A5" s="15"/>
      <c r="B5" s="32"/>
      <c r="C5" s="15"/>
      <c r="D5" s="15"/>
      <c r="E5" s="16"/>
      <c r="F5" s="16"/>
      <c r="G5" s="16"/>
      <c r="H5" s="16"/>
      <c r="I5" s="32"/>
      <c r="J5" s="123" t="s">
        <v>59</v>
      </c>
      <c r="K5" s="124"/>
      <c r="L5" s="11" t="s">
        <v>60</v>
      </c>
      <c r="M5" s="11" t="s">
        <v>61</v>
      </c>
      <c r="N5" s="11" t="s">
        <v>59</v>
      </c>
      <c r="O5" s="11" t="s">
        <v>60</v>
      </c>
      <c r="P5" s="11" t="s">
        <v>61</v>
      </c>
      <c r="Q5" s="16"/>
      <c r="R5" s="11" t="s">
        <v>58</v>
      </c>
      <c r="S5" s="10" t="s">
        <v>65</v>
      </c>
      <c r="T5" s="10" t="s">
        <v>202</v>
      </c>
      <c r="U5" s="10" t="s">
        <v>67</v>
      </c>
      <c r="V5" s="10" t="s">
        <v>68</v>
      </c>
      <c r="W5" s="10" t="s">
        <v>69</v>
      </c>
    </row>
    <row r="6" ht="18.75" customHeight="1" spans="1:23">
      <c r="A6" s="32"/>
      <c r="B6" s="32"/>
      <c r="C6" s="32"/>
      <c r="D6" s="32"/>
      <c r="E6" s="32"/>
      <c r="F6" s="32"/>
      <c r="G6" s="32"/>
      <c r="H6" s="32"/>
      <c r="I6" s="32"/>
      <c r="J6" s="125" t="s">
        <v>58</v>
      </c>
      <c r="K6" s="96"/>
      <c r="L6" s="32"/>
      <c r="M6" s="32"/>
      <c r="N6" s="32"/>
      <c r="O6" s="32"/>
      <c r="P6" s="32"/>
      <c r="Q6" s="32"/>
      <c r="R6" s="32"/>
      <c r="S6" s="126"/>
      <c r="T6" s="126"/>
      <c r="U6" s="126"/>
      <c r="V6" s="126"/>
      <c r="W6" s="126"/>
    </row>
    <row r="7" ht="18.75" customHeight="1" spans="1:23">
      <c r="A7" s="17"/>
      <c r="B7" s="33"/>
      <c r="C7" s="17"/>
      <c r="D7" s="17"/>
      <c r="E7" s="18"/>
      <c r="F7" s="18"/>
      <c r="G7" s="18"/>
      <c r="H7" s="18"/>
      <c r="I7" s="33"/>
      <c r="J7" s="46" t="s">
        <v>58</v>
      </c>
      <c r="K7" s="46" t="s">
        <v>279</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280</v>
      </c>
      <c r="D9" s="21"/>
      <c r="E9" s="21"/>
      <c r="F9" s="21"/>
      <c r="G9" s="21"/>
      <c r="H9" s="21"/>
      <c r="I9" s="23">
        <v>1000000</v>
      </c>
      <c r="J9" s="23">
        <v>1000000</v>
      </c>
      <c r="K9" s="23">
        <v>1000000</v>
      </c>
      <c r="L9" s="23"/>
      <c r="M9" s="23"/>
      <c r="N9" s="23"/>
      <c r="O9" s="23"/>
      <c r="P9" s="23"/>
      <c r="Q9" s="23"/>
      <c r="R9" s="23"/>
      <c r="S9" s="23"/>
      <c r="T9" s="23"/>
      <c r="U9" s="23"/>
      <c r="V9" s="23"/>
      <c r="W9" s="23"/>
    </row>
    <row r="10" ht="18.75" customHeight="1" spans="1:23">
      <c r="A10" s="122" t="s">
        <v>281</v>
      </c>
      <c r="B10" s="122" t="s">
        <v>282</v>
      </c>
      <c r="C10" s="21" t="s">
        <v>280</v>
      </c>
      <c r="D10" s="122" t="s">
        <v>71</v>
      </c>
      <c r="E10" s="122" t="s">
        <v>89</v>
      </c>
      <c r="F10" s="122" t="s">
        <v>90</v>
      </c>
      <c r="G10" s="122" t="s">
        <v>283</v>
      </c>
      <c r="H10" s="122" t="s">
        <v>284</v>
      </c>
      <c r="I10" s="23">
        <v>1000000</v>
      </c>
      <c r="J10" s="23">
        <v>1000000</v>
      </c>
      <c r="K10" s="23">
        <v>1000000</v>
      </c>
      <c r="L10" s="23"/>
      <c r="M10" s="23"/>
      <c r="N10" s="23"/>
      <c r="O10" s="23"/>
      <c r="P10" s="23"/>
      <c r="Q10" s="23"/>
      <c r="R10" s="23"/>
      <c r="S10" s="23"/>
      <c r="T10" s="23"/>
      <c r="U10" s="23"/>
      <c r="V10" s="23"/>
      <c r="W10" s="23"/>
    </row>
    <row r="11" ht="18.75" customHeight="1" spans="1:23">
      <c r="A11" s="25"/>
      <c r="B11" s="25"/>
      <c r="C11" s="21" t="s">
        <v>285</v>
      </c>
      <c r="D11" s="25"/>
      <c r="E11" s="25"/>
      <c r="F11" s="25"/>
      <c r="G11" s="25"/>
      <c r="H11" s="25"/>
      <c r="I11" s="23">
        <v>2349600</v>
      </c>
      <c r="J11" s="23">
        <v>2349600</v>
      </c>
      <c r="K11" s="23">
        <v>2349600</v>
      </c>
      <c r="L11" s="23"/>
      <c r="M11" s="23"/>
      <c r="N11" s="23"/>
      <c r="O11" s="23"/>
      <c r="P11" s="23"/>
      <c r="Q11" s="23"/>
      <c r="R11" s="23"/>
      <c r="S11" s="23"/>
      <c r="T11" s="23"/>
      <c r="U11" s="23"/>
      <c r="V11" s="23"/>
      <c r="W11" s="23"/>
    </row>
    <row r="12" ht="18.75" customHeight="1" spans="1:23">
      <c r="A12" s="122" t="s">
        <v>281</v>
      </c>
      <c r="B12" s="122" t="s">
        <v>286</v>
      </c>
      <c r="C12" s="21" t="s">
        <v>285</v>
      </c>
      <c r="D12" s="122" t="s">
        <v>71</v>
      </c>
      <c r="E12" s="122" t="s">
        <v>89</v>
      </c>
      <c r="F12" s="122" t="s">
        <v>90</v>
      </c>
      <c r="G12" s="122" t="s">
        <v>250</v>
      </c>
      <c r="H12" s="122" t="s">
        <v>251</v>
      </c>
      <c r="I12" s="23">
        <v>2349600</v>
      </c>
      <c r="J12" s="23">
        <v>2349600</v>
      </c>
      <c r="K12" s="23">
        <v>2349600</v>
      </c>
      <c r="L12" s="23"/>
      <c r="M12" s="23"/>
      <c r="N12" s="23"/>
      <c r="O12" s="23"/>
      <c r="P12" s="23"/>
      <c r="Q12" s="23"/>
      <c r="R12" s="23"/>
      <c r="S12" s="23"/>
      <c r="T12" s="23"/>
      <c r="U12" s="23"/>
      <c r="V12" s="23"/>
      <c r="W12" s="23"/>
    </row>
    <row r="13" ht="18.75" customHeight="1" spans="1:23">
      <c r="A13" s="25"/>
      <c r="B13" s="25"/>
      <c r="C13" s="21" t="s">
        <v>287</v>
      </c>
      <c r="D13" s="25"/>
      <c r="E13" s="25"/>
      <c r="F13" s="25"/>
      <c r="G13" s="25"/>
      <c r="H13" s="25"/>
      <c r="I13" s="23">
        <v>800000</v>
      </c>
      <c r="J13" s="23">
        <v>800000</v>
      </c>
      <c r="K13" s="23">
        <v>800000</v>
      </c>
      <c r="L13" s="23"/>
      <c r="M13" s="23"/>
      <c r="N13" s="23"/>
      <c r="O13" s="23"/>
      <c r="P13" s="23"/>
      <c r="Q13" s="23"/>
      <c r="R13" s="23"/>
      <c r="S13" s="23"/>
      <c r="T13" s="23"/>
      <c r="U13" s="23"/>
      <c r="V13" s="23"/>
      <c r="W13" s="23"/>
    </row>
    <row r="14" ht="18.75" customHeight="1" spans="1:23">
      <c r="A14" s="122" t="s">
        <v>281</v>
      </c>
      <c r="B14" s="122" t="s">
        <v>288</v>
      </c>
      <c r="C14" s="21" t="s">
        <v>287</v>
      </c>
      <c r="D14" s="122" t="s">
        <v>71</v>
      </c>
      <c r="E14" s="122" t="s">
        <v>89</v>
      </c>
      <c r="F14" s="122" t="s">
        <v>90</v>
      </c>
      <c r="G14" s="122" t="s">
        <v>238</v>
      </c>
      <c r="H14" s="122" t="s">
        <v>239</v>
      </c>
      <c r="I14" s="23">
        <v>50000</v>
      </c>
      <c r="J14" s="23">
        <v>50000</v>
      </c>
      <c r="K14" s="23">
        <v>50000</v>
      </c>
      <c r="L14" s="23"/>
      <c r="M14" s="23"/>
      <c r="N14" s="23"/>
      <c r="O14" s="23"/>
      <c r="P14" s="23"/>
      <c r="Q14" s="23"/>
      <c r="R14" s="23"/>
      <c r="S14" s="23"/>
      <c r="T14" s="23"/>
      <c r="U14" s="23"/>
      <c r="V14" s="23"/>
      <c r="W14" s="23"/>
    </row>
    <row r="15" ht="18.75" customHeight="1" spans="1:23">
      <c r="A15" s="122" t="s">
        <v>281</v>
      </c>
      <c r="B15" s="122" t="s">
        <v>288</v>
      </c>
      <c r="C15" s="21" t="s">
        <v>287</v>
      </c>
      <c r="D15" s="122" t="s">
        <v>71</v>
      </c>
      <c r="E15" s="122" t="s">
        <v>89</v>
      </c>
      <c r="F15" s="122" t="s">
        <v>90</v>
      </c>
      <c r="G15" s="122" t="s">
        <v>240</v>
      </c>
      <c r="H15" s="122" t="s">
        <v>241</v>
      </c>
      <c r="I15" s="23">
        <v>10000</v>
      </c>
      <c r="J15" s="23">
        <v>10000</v>
      </c>
      <c r="K15" s="23">
        <v>10000</v>
      </c>
      <c r="L15" s="23"/>
      <c r="M15" s="23"/>
      <c r="N15" s="23"/>
      <c r="O15" s="23"/>
      <c r="P15" s="23"/>
      <c r="Q15" s="23"/>
      <c r="R15" s="23"/>
      <c r="S15" s="23"/>
      <c r="T15" s="23"/>
      <c r="U15" s="23"/>
      <c r="V15" s="23"/>
      <c r="W15" s="23"/>
    </row>
    <row r="16" ht="18.75" customHeight="1" spans="1:23">
      <c r="A16" s="122" t="s">
        <v>281</v>
      </c>
      <c r="B16" s="122" t="s">
        <v>288</v>
      </c>
      <c r="C16" s="21" t="s">
        <v>287</v>
      </c>
      <c r="D16" s="122" t="s">
        <v>71</v>
      </c>
      <c r="E16" s="122" t="s">
        <v>89</v>
      </c>
      <c r="F16" s="122" t="s">
        <v>90</v>
      </c>
      <c r="G16" s="122" t="s">
        <v>242</v>
      </c>
      <c r="H16" s="122" t="s">
        <v>243</v>
      </c>
      <c r="I16" s="23">
        <v>50000</v>
      </c>
      <c r="J16" s="23">
        <v>50000</v>
      </c>
      <c r="K16" s="23">
        <v>50000</v>
      </c>
      <c r="L16" s="23"/>
      <c r="M16" s="23"/>
      <c r="N16" s="23"/>
      <c r="O16" s="23"/>
      <c r="P16" s="23"/>
      <c r="Q16" s="23"/>
      <c r="R16" s="23"/>
      <c r="S16" s="23"/>
      <c r="T16" s="23"/>
      <c r="U16" s="23"/>
      <c r="V16" s="23"/>
      <c r="W16" s="23"/>
    </row>
    <row r="17" ht="18.75" customHeight="1" spans="1:23">
      <c r="A17" s="122" t="s">
        <v>281</v>
      </c>
      <c r="B17" s="122" t="s">
        <v>288</v>
      </c>
      <c r="C17" s="21" t="s">
        <v>287</v>
      </c>
      <c r="D17" s="122" t="s">
        <v>71</v>
      </c>
      <c r="E17" s="122" t="s">
        <v>89</v>
      </c>
      <c r="F17" s="122" t="s">
        <v>90</v>
      </c>
      <c r="G17" s="122" t="s">
        <v>244</v>
      </c>
      <c r="H17" s="122" t="s">
        <v>245</v>
      </c>
      <c r="I17" s="23">
        <v>360000</v>
      </c>
      <c r="J17" s="23">
        <v>360000</v>
      </c>
      <c r="K17" s="23">
        <v>360000</v>
      </c>
      <c r="L17" s="23"/>
      <c r="M17" s="23"/>
      <c r="N17" s="23"/>
      <c r="O17" s="23"/>
      <c r="P17" s="23"/>
      <c r="Q17" s="23"/>
      <c r="R17" s="23"/>
      <c r="S17" s="23"/>
      <c r="T17" s="23"/>
      <c r="U17" s="23"/>
      <c r="V17" s="23"/>
      <c r="W17" s="23"/>
    </row>
    <row r="18" ht="18.75" customHeight="1" spans="1:23">
      <c r="A18" s="122" t="s">
        <v>281</v>
      </c>
      <c r="B18" s="122" t="s">
        <v>288</v>
      </c>
      <c r="C18" s="21" t="s">
        <v>287</v>
      </c>
      <c r="D18" s="122" t="s">
        <v>71</v>
      </c>
      <c r="E18" s="122" t="s">
        <v>89</v>
      </c>
      <c r="F18" s="122" t="s">
        <v>90</v>
      </c>
      <c r="G18" s="122" t="s">
        <v>283</v>
      </c>
      <c r="H18" s="122" t="s">
        <v>284</v>
      </c>
      <c r="I18" s="23">
        <v>200000</v>
      </c>
      <c r="J18" s="23">
        <v>200000</v>
      </c>
      <c r="K18" s="23">
        <v>200000</v>
      </c>
      <c r="L18" s="23"/>
      <c r="M18" s="23"/>
      <c r="N18" s="23"/>
      <c r="O18" s="23"/>
      <c r="P18" s="23"/>
      <c r="Q18" s="23"/>
      <c r="R18" s="23"/>
      <c r="S18" s="23"/>
      <c r="T18" s="23"/>
      <c r="U18" s="23"/>
      <c r="V18" s="23"/>
      <c r="W18" s="23"/>
    </row>
    <row r="19" ht="18.75" customHeight="1" spans="1:23">
      <c r="A19" s="122" t="s">
        <v>281</v>
      </c>
      <c r="B19" s="122" t="s">
        <v>288</v>
      </c>
      <c r="C19" s="21" t="s">
        <v>287</v>
      </c>
      <c r="D19" s="122" t="s">
        <v>71</v>
      </c>
      <c r="E19" s="122" t="s">
        <v>89</v>
      </c>
      <c r="F19" s="122" t="s">
        <v>90</v>
      </c>
      <c r="G19" s="122" t="s">
        <v>263</v>
      </c>
      <c r="H19" s="122" t="s">
        <v>264</v>
      </c>
      <c r="I19" s="23">
        <v>100000</v>
      </c>
      <c r="J19" s="23">
        <v>100000</v>
      </c>
      <c r="K19" s="23">
        <v>100000</v>
      </c>
      <c r="L19" s="23"/>
      <c r="M19" s="23"/>
      <c r="N19" s="23"/>
      <c r="O19" s="23"/>
      <c r="P19" s="23"/>
      <c r="Q19" s="23"/>
      <c r="R19" s="23"/>
      <c r="S19" s="23"/>
      <c r="T19" s="23"/>
      <c r="U19" s="23"/>
      <c r="V19" s="23"/>
      <c r="W19" s="23"/>
    </row>
    <row r="20" ht="18.75" customHeight="1" spans="1:23">
      <c r="A20" s="122" t="s">
        <v>281</v>
      </c>
      <c r="B20" s="122" t="s">
        <v>288</v>
      </c>
      <c r="C20" s="21" t="s">
        <v>287</v>
      </c>
      <c r="D20" s="122" t="s">
        <v>71</v>
      </c>
      <c r="E20" s="122" t="s">
        <v>91</v>
      </c>
      <c r="F20" s="122" t="s">
        <v>92</v>
      </c>
      <c r="G20" s="122" t="s">
        <v>289</v>
      </c>
      <c r="H20" s="122" t="s">
        <v>290</v>
      </c>
      <c r="I20" s="23">
        <v>30000</v>
      </c>
      <c r="J20" s="23">
        <v>30000</v>
      </c>
      <c r="K20" s="23">
        <v>30000</v>
      </c>
      <c r="L20" s="23"/>
      <c r="M20" s="23"/>
      <c r="N20" s="23"/>
      <c r="O20" s="23"/>
      <c r="P20" s="23"/>
      <c r="Q20" s="23"/>
      <c r="R20" s="23"/>
      <c r="S20" s="23"/>
      <c r="T20" s="23"/>
      <c r="U20" s="23"/>
      <c r="V20" s="23"/>
      <c r="W20" s="23"/>
    </row>
    <row r="21" ht="18.75" customHeight="1" spans="1:23">
      <c r="A21" s="25"/>
      <c r="B21" s="25"/>
      <c r="C21" s="21" t="s">
        <v>291</v>
      </c>
      <c r="D21" s="25"/>
      <c r="E21" s="25"/>
      <c r="F21" s="25"/>
      <c r="G21" s="25"/>
      <c r="H21" s="25"/>
      <c r="I21" s="23">
        <v>500000</v>
      </c>
      <c r="J21" s="23">
        <v>500000</v>
      </c>
      <c r="K21" s="23">
        <v>500000</v>
      </c>
      <c r="L21" s="23"/>
      <c r="M21" s="23"/>
      <c r="N21" s="23"/>
      <c r="O21" s="23"/>
      <c r="P21" s="23"/>
      <c r="Q21" s="23"/>
      <c r="R21" s="23"/>
      <c r="S21" s="23"/>
      <c r="T21" s="23"/>
      <c r="U21" s="23"/>
      <c r="V21" s="23"/>
      <c r="W21" s="23"/>
    </row>
    <row r="22" ht="18.75" customHeight="1" spans="1:23">
      <c r="A22" s="122" t="s">
        <v>281</v>
      </c>
      <c r="B22" s="122" t="s">
        <v>292</v>
      </c>
      <c r="C22" s="21" t="s">
        <v>291</v>
      </c>
      <c r="D22" s="122" t="s">
        <v>71</v>
      </c>
      <c r="E22" s="122" t="s">
        <v>89</v>
      </c>
      <c r="F22" s="122" t="s">
        <v>90</v>
      </c>
      <c r="G22" s="122" t="s">
        <v>242</v>
      </c>
      <c r="H22" s="122" t="s">
        <v>243</v>
      </c>
      <c r="I22" s="23">
        <v>80000</v>
      </c>
      <c r="J22" s="23">
        <v>80000</v>
      </c>
      <c r="K22" s="23">
        <v>80000</v>
      </c>
      <c r="L22" s="23"/>
      <c r="M22" s="23"/>
      <c r="N22" s="23"/>
      <c r="O22" s="23"/>
      <c r="P22" s="23"/>
      <c r="Q22" s="23"/>
      <c r="R22" s="23"/>
      <c r="S22" s="23"/>
      <c r="T22" s="23"/>
      <c r="U22" s="23"/>
      <c r="V22" s="23"/>
      <c r="W22" s="23"/>
    </row>
    <row r="23" ht="18.75" customHeight="1" spans="1:23">
      <c r="A23" s="122" t="s">
        <v>281</v>
      </c>
      <c r="B23" s="122" t="s">
        <v>292</v>
      </c>
      <c r="C23" s="21" t="s">
        <v>291</v>
      </c>
      <c r="D23" s="122" t="s">
        <v>71</v>
      </c>
      <c r="E23" s="122" t="s">
        <v>89</v>
      </c>
      <c r="F23" s="122" t="s">
        <v>90</v>
      </c>
      <c r="G23" s="122" t="s">
        <v>244</v>
      </c>
      <c r="H23" s="122" t="s">
        <v>245</v>
      </c>
      <c r="I23" s="23">
        <v>420000</v>
      </c>
      <c r="J23" s="23">
        <v>420000</v>
      </c>
      <c r="K23" s="23">
        <v>420000</v>
      </c>
      <c r="L23" s="23"/>
      <c r="M23" s="23"/>
      <c r="N23" s="23"/>
      <c r="O23" s="23"/>
      <c r="P23" s="23"/>
      <c r="Q23" s="23"/>
      <c r="R23" s="23"/>
      <c r="S23" s="23"/>
      <c r="T23" s="23"/>
      <c r="U23" s="23"/>
      <c r="V23" s="23"/>
      <c r="W23" s="23"/>
    </row>
    <row r="24" ht="18.75" customHeight="1" spans="1:23">
      <c r="A24" s="25"/>
      <c r="B24" s="25"/>
      <c r="C24" s="21" t="s">
        <v>293</v>
      </c>
      <c r="D24" s="25"/>
      <c r="E24" s="25"/>
      <c r="F24" s="25"/>
      <c r="G24" s="25"/>
      <c r="H24" s="25"/>
      <c r="I24" s="23">
        <v>8000000</v>
      </c>
      <c r="J24" s="23"/>
      <c r="K24" s="23"/>
      <c r="L24" s="23"/>
      <c r="M24" s="23"/>
      <c r="N24" s="23"/>
      <c r="O24" s="23"/>
      <c r="P24" s="23"/>
      <c r="Q24" s="23"/>
      <c r="R24" s="23">
        <v>8000000</v>
      </c>
      <c r="S24" s="23"/>
      <c r="T24" s="23"/>
      <c r="U24" s="23"/>
      <c r="V24" s="23"/>
      <c r="W24" s="23">
        <v>8000000</v>
      </c>
    </row>
    <row r="25" ht="18.75" customHeight="1" spans="1:23">
      <c r="A25" s="122" t="s">
        <v>281</v>
      </c>
      <c r="B25" s="122" t="s">
        <v>294</v>
      </c>
      <c r="C25" s="21" t="s">
        <v>293</v>
      </c>
      <c r="D25" s="122" t="s">
        <v>71</v>
      </c>
      <c r="E25" s="122" t="s">
        <v>89</v>
      </c>
      <c r="F25" s="122" t="s">
        <v>90</v>
      </c>
      <c r="G25" s="122" t="s">
        <v>238</v>
      </c>
      <c r="H25" s="122" t="s">
        <v>239</v>
      </c>
      <c r="I25" s="23">
        <v>400000</v>
      </c>
      <c r="J25" s="23"/>
      <c r="K25" s="23"/>
      <c r="L25" s="23"/>
      <c r="M25" s="23"/>
      <c r="N25" s="23"/>
      <c r="O25" s="23"/>
      <c r="P25" s="23"/>
      <c r="Q25" s="23"/>
      <c r="R25" s="23">
        <v>400000</v>
      </c>
      <c r="S25" s="23"/>
      <c r="T25" s="23"/>
      <c r="U25" s="23"/>
      <c r="V25" s="23"/>
      <c r="W25" s="23">
        <v>400000</v>
      </c>
    </row>
    <row r="26" ht="18.75" customHeight="1" spans="1:23">
      <c r="A26" s="122" t="s">
        <v>281</v>
      </c>
      <c r="B26" s="122" t="s">
        <v>294</v>
      </c>
      <c r="C26" s="21" t="s">
        <v>293</v>
      </c>
      <c r="D26" s="122" t="s">
        <v>71</v>
      </c>
      <c r="E26" s="122" t="s">
        <v>89</v>
      </c>
      <c r="F26" s="122" t="s">
        <v>90</v>
      </c>
      <c r="G26" s="122" t="s">
        <v>244</v>
      </c>
      <c r="H26" s="122" t="s">
        <v>245</v>
      </c>
      <c r="I26" s="23">
        <v>3000000</v>
      </c>
      <c r="J26" s="23"/>
      <c r="K26" s="23"/>
      <c r="L26" s="23"/>
      <c r="M26" s="23"/>
      <c r="N26" s="23"/>
      <c r="O26" s="23"/>
      <c r="P26" s="23"/>
      <c r="Q26" s="23"/>
      <c r="R26" s="23">
        <v>3000000</v>
      </c>
      <c r="S26" s="23"/>
      <c r="T26" s="23"/>
      <c r="U26" s="23"/>
      <c r="V26" s="23"/>
      <c r="W26" s="23">
        <v>3000000</v>
      </c>
    </row>
    <row r="27" ht="18.75" customHeight="1" spans="1:23">
      <c r="A27" s="122" t="s">
        <v>281</v>
      </c>
      <c r="B27" s="122" t="s">
        <v>294</v>
      </c>
      <c r="C27" s="21" t="s">
        <v>293</v>
      </c>
      <c r="D27" s="122" t="s">
        <v>71</v>
      </c>
      <c r="E27" s="122" t="s">
        <v>89</v>
      </c>
      <c r="F27" s="122" t="s">
        <v>90</v>
      </c>
      <c r="G27" s="122" t="s">
        <v>250</v>
      </c>
      <c r="H27" s="122" t="s">
        <v>251</v>
      </c>
      <c r="I27" s="23">
        <v>3380000</v>
      </c>
      <c r="J27" s="23"/>
      <c r="K27" s="23"/>
      <c r="L27" s="23"/>
      <c r="M27" s="23"/>
      <c r="N27" s="23"/>
      <c r="O27" s="23"/>
      <c r="P27" s="23"/>
      <c r="Q27" s="23"/>
      <c r="R27" s="23">
        <v>3380000</v>
      </c>
      <c r="S27" s="23"/>
      <c r="T27" s="23"/>
      <c r="U27" s="23"/>
      <c r="V27" s="23"/>
      <c r="W27" s="23">
        <v>3380000</v>
      </c>
    </row>
    <row r="28" ht="18.75" customHeight="1" spans="1:23">
      <c r="A28" s="122" t="s">
        <v>281</v>
      </c>
      <c r="B28" s="122" t="s">
        <v>294</v>
      </c>
      <c r="C28" s="21" t="s">
        <v>293</v>
      </c>
      <c r="D28" s="122" t="s">
        <v>71</v>
      </c>
      <c r="E28" s="122" t="s">
        <v>89</v>
      </c>
      <c r="F28" s="122" t="s">
        <v>90</v>
      </c>
      <c r="G28" s="122" t="s">
        <v>295</v>
      </c>
      <c r="H28" s="122" t="s">
        <v>179</v>
      </c>
      <c r="I28" s="23">
        <v>20000</v>
      </c>
      <c r="J28" s="23"/>
      <c r="K28" s="23"/>
      <c r="L28" s="23"/>
      <c r="M28" s="23"/>
      <c r="N28" s="23"/>
      <c r="O28" s="23"/>
      <c r="P28" s="23"/>
      <c r="Q28" s="23"/>
      <c r="R28" s="23">
        <v>20000</v>
      </c>
      <c r="S28" s="23"/>
      <c r="T28" s="23"/>
      <c r="U28" s="23"/>
      <c r="V28" s="23"/>
      <c r="W28" s="23">
        <v>20000</v>
      </c>
    </row>
    <row r="29" ht="18.75" customHeight="1" spans="1:23">
      <c r="A29" s="122" t="s">
        <v>281</v>
      </c>
      <c r="B29" s="122" t="s">
        <v>294</v>
      </c>
      <c r="C29" s="21" t="s">
        <v>293</v>
      </c>
      <c r="D29" s="122" t="s">
        <v>71</v>
      </c>
      <c r="E29" s="122" t="s">
        <v>89</v>
      </c>
      <c r="F29" s="122" t="s">
        <v>90</v>
      </c>
      <c r="G29" s="122" t="s">
        <v>283</v>
      </c>
      <c r="H29" s="122" t="s">
        <v>284</v>
      </c>
      <c r="I29" s="23">
        <v>1000000</v>
      </c>
      <c r="J29" s="23"/>
      <c r="K29" s="23"/>
      <c r="L29" s="23"/>
      <c r="M29" s="23"/>
      <c r="N29" s="23"/>
      <c r="O29" s="23"/>
      <c r="P29" s="23"/>
      <c r="Q29" s="23"/>
      <c r="R29" s="23">
        <v>1000000</v>
      </c>
      <c r="S29" s="23"/>
      <c r="T29" s="23"/>
      <c r="U29" s="23"/>
      <c r="V29" s="23"/>
      <c r="W29" s="23">
        <v>1000000</v>
      </c>
    </row>
    <row r="30" ht="18.75" customHeight="1" spans="1:23">
      <c r="A30" s="122" t="s">
        <v>281</v>
      </c>
      <c r="B30" s="122" t="s">
        <v>294</v>
      </c>
      <c r="C30" s="21" t="s">
        <v>293</v>
      </c>
      <c r="D30" s="122" t="s">
        <v>71</v>
      </c>
      <c r="E30" s="122" t="s">
        <v>89</v>
      </c>
      <c r="F30" s="122" t="s">
        <v>90</v>
      </c>
      <c r="G30" s="122" t="s">
        <v>289</v>
      </c>
      <c r="H30" s="122" t="s">
        <v>290</v>
      </c>
      <c r="I30" s="23">
        <v>200000</v>
      </c>
      <c r="J30" s="23"/>
      <c r="K30" s="23"/>
      <c r="L30" s="23"/>
      <c r="M30" s="23"/>
      <c r="N30" s="23"/>
      <c r="O30" s="23"/>
      <c r="P30" s="23"/>
      <c r="Q30" s="23"/>
      <c r="R30" s="23">
        <v>200000</v>
      </c>
      <c r="S30" s="23"/>
      <c r="T30" s="23"/>
      <c r="U30" s="23"/>
      <c r="V30" s="23"/>
      <c r="W30" s="23">
        <v>200000</v>
      </c>
    </row>
    <row r="31" ht="18.75" customHeight="1" spans="1:23">
      <c r="A31" s="25"/>
      <c r="B31" s="25"/>
      <c r="C31" s="21" t="s">
        <v>296</v>
      </c>
      <c r="D31" s="25"/>
      <c r="E31" s="25"/>
      <c r="F31" s="25"/>
      <c r="G31" s="25"/>
      <c r="H31" s="25"/>
      <c r="I31" s="23">
        <v>800000</v>
      </c>
      <c r="J31" s="23">
        <v>800000</v>
      </c>
      <c r="K31" s="23">
        <v>800000</v>
      </c>
      <c r="L31" s="23"/>
      <c r="M31" s="23"/>
      <c r="N31" s="23"/>
      <c r="O31" s="23"/>
      <c r="P31" s="23"/>
      <c r="Q31" s="23"/>
      <c r="R31" s="23"/>
      <c r="S31" s="23"/>
      <c r="T31" s="23"/>
      <c r="U31" s="23"/>
      <c r="V31" s="23"/>
      <c r="W31" s="23"/>
    </row>
    <row r="32" ht="18.75" customHeight="1" spans="1:23">
      <c r="A32" s="122" t="s">
        <v>297</v>
      </c>
      <c r="B32" s="122" t="s">
        <v>298</v>
      </c>
      <c r="C32" s="21" t="s">
        <v>296</v>
      </c>
      <c r="D32" s="122" t="s">
        <v>71</v>
      </c>
      <c r="E32" s="122" t="s">
        <v>89</v>
      </c>
      <c r="F32" s="122" t="s">
        <v>90</v>
      </c>
      <c r="G32" s="122" t="s">
        <v>238</v>
      </c>
      <c r="H32" s="122" t="s">
        <v>239</v>
      </c>
      <c r="I32" s="23">
        <v>350000</v>
      </c>
      <c r="J32" s="23">
        <v>350000</v>
      </c>
      <c r="K32" s="23">
        <v>350000</v>
      </c>
      <c r="L32" s="23"/>
      <c r="M32" s="23"/>
      <c r="N32" s="23"/>
      <c r="O32" s="23"/>
      <c r="P32" s="23"/>
      <c r="Q32" s="23"/>
      <c r="R32" s="23"/>
      <c r="S32" s="23"/>
      <c r="T32" s="23"/>
      <c r="U32" s="23"/>
      <c r="V32" s="23"/>
      <c r="W32" s="23"/>
    </row>
    <row r="33" ht="18.75" customHeight="1" spans="1:23">
      <c r="A33" s="122" t="s">
        <v>297</v>
      </c>
      <c r="B33" s="122" t="s">
        <v>298</v>
      </c>
      <c r="C33" s="21" t="s">
        <v>296</v>
      </c>
      <c r="D33" s="122" t="s">
        <v>71</v>
      </c>
      <c r="E33" s="122" t="s">
        <v>89</v>
      </c>
      <c r="F33" s="122" t="s">
        <v>90</v>
      </c>
      <c r="G33" s="122" t="s">
        <v>299</v>
      </c>
      <c r="H33" s="122" t="s">
        <v>300</v>
      </c>
      <c r="I33" s="23">
        <v>130000</v>
      </c>
      <c r="J33" s="23">
        <v>130000</v>
      </c>
      <c r="K33" s="23">
        <v>130000</v>
      </c>
      <c r="L33" s="23"/>
      <c r="M33" s="23"/>
      <c r="N33" s="23"/>
      <c r="O33" s="23"/>
      <c r="P33" s="23"/>
      <c r="Q33" s="23"/>
      <c r="R33" s="23"/>
      <c r="S33" s="23"/>
      <c r="T33" s="23"/>
      <c r="U33" s="23"/>
      <c r="V33" s="23"/>
      <c r="W33" s="23"/>
    </row>
    <row r="34" ht="18.75" customHeight="1" spans="1:23">
      <c r="A34" s="122" t="s">
        <v>297</v>
      </c>
      <c r="B34" s="122" t="s">
        <v>298</v>
      </c>
      <c r="C34" s="21" t="s">
        <v>296</v>
      </c>
      <c r="D34" s="122" t="s">
        <v>71</v>
      </c>
      <c r="E34" s="122" t="s">
        <v>89</v>
      </c>
      <c r="F34" s="122" t="s">
        <v>90</v>
      </c>
      <c r="G34" s="122" t="s">
        <v>244</v>
      </c>
      <c r="H34" s="122" t="s">
        <v>245</v>
      </c>
      <c r="I34" s="23">
        <v>231700</v>
      </c>
      <c r="J34" s="23">
        <v>231700</v>
      </c>
      <c r="K34" s="23">
        <v>231700</v>
      </c>
      <c r="L34" s="23"/>
      <c r="M34" s="23"/>
      <c r="N34" s="23"/>
      <c r="O34" s="23"/>
      <c r="P34" s="23"/>
      <c r="Q34" s="23"/>
      <c r="R34" s="23"/>
      <c r="S34" s="23"/>
      <c r="T34" s="23"/>
      <c r="U34" s="23"/>
      <c r="V34" s="23"/>
      <c r="W34" s="23"/>
    </row>
    <row r="35" ht="18.75" customHeight="1" spans="1:23">
      <c r="A35" s="122" t="s">
        <v>297</v>
      </c>
      <c r="B35" s="122" t="s">
        <v>298</v>
      </c>
      <c r="C35" s="21" t="s">
        <v>296</v>
      </c>
      <c r="D35" s="122" t="s">
        <v>71</v>
      </c>
      <c r="E35" s="122" t="s">
        <v>89</v>
      </c>
      <c r="F35" s="122" t="s">
        <v>90</v>
      </c>
      <c r="G35" s="122" t="s">
        <v>283</v>
      </c>
      <c r="H35" s="122" t="s">
        <v>284</v>
      </c>
      <c r="I35" s="23">
        <v>20000</v>
      </c>
      <c r="J35" s="23">
        <v>20000</v>
      </c>
      <c r="K35" s="23">
        <v>20000</v>
      </c>
      <c r="L35" s="23"/>
      <c r="M35" s="23"/>
      <c r="N35" s="23"/>
      <c r="O35" s="23"/>
      <c r="P35" s="23"/>
      <c r="Q35" s="23"/>
      <c r="R35" s="23"/>
      <c r="S35" s="23"/>
      <c r="T35" s="23"/>
      <c r="U35" s="23"/>
      <c r="V35" s="23"/>
      <c r="W35" s="23"/>
    </row>
    <row r="36" ht="18.75" customHeight="1" spans="1:23">
      <c r="A36" s="122" t="s">
        <v>297</v>
      </c>
      <c r="B36" s="122" t="s">
        <v>298</v>
      </c>
      <c r="C36" s="21" t="s">
        <v>296</v>
      </c>
      <c r="D36" s="122" t="s">
        <v>71</v>
      </c>
      <c r="E36" s="122" t="s">
        <v>89</v>
      </c>
      <c r="F36" s="122" t="s">
        <v>90</v>
      </c>
      <c r="G36" s="122" t="s">
        <v>260</v>
      </c>
      <c r="H36" s="122" t="s">
        <v>259</v>
      </c>
      <c r="I36" s="23">
        <v>20000</v>
      </c>
      <c r="J36" s="23">
        <v>20000</v>
      </c>
      <c r="K36" s="23">
        <v>20000</v>
      </c>
      <c r="L36" s="23"/>
      <c r="M36" s="23"/>
      <c r="N36" s="23"/>
      <c r="O36" s="23"/>
      <c r="P36" s="23"/>
      <c r="Q36" s="23"/>
      <c r="R36" s="23"/>
      <c r="S36" s="23"/>
      <c r="T36" s="23"/>
      <c r="U36" s="23"/>
      <c r="V36" s="23"/>
      <c r="W36" s="23"/>
    </row>
    <row r="37" ht="18.75" customHeight="1" spans="1:23">
      <c r="A37" s="122" t="s">
        <v>297</v>
      </c>
      <c r="B37" s="122" t="s">
        <v>298</v>
      </c>
      <c r="C37" s="21" t="s">
        <v>296</v>
      </c>
      <c r="D37" s="122" t="s">
        <v>71</v>
      </c>
      <c r="E37" s="122" t="s">
        <v>89</v>
      </c>
      <c r="F37" s="122" t="s">
        <v>90</v>
      </c>
      <c r="G37" s="122" t="s">
        <v>301</v>
      </c>
      <c r="H37" s="122" t="s">
        <v>302</v>
      </c>
      <c r="I37" s="23">
        <v>48300</v>
      </c>
      <c r="J37" s="23">
        <v>48300</v>
      </c>
      <c r="K37" s="23">
        <v>48300</v>
      </c>
      <c r="L37" s="23"/>
      <c r="M37" s="23"/>
      <c r="N37" s="23"/>
      <c r="O37" s="23"/>
      <c r="P37" s="23"/>
      <c r="Q37" s="23"/>
      <c r="R37" s="23"/>
      <c r="S37" s="23"/>
      <c r="T37" s="23"/>
      <c r="U37" s="23"/>
      <c r="V37" s="23"/>
      <c r="W37" s="23"/>
    </row>
    <row r="38" ht="18.75" customHeight="1" spans="1:23">
      <c r="A38" s="25"/>
      <c r="B38" s="25"/>
      <c r="C38" s="21" t="s">
        <v>303</v>
      </c>
      <c r="D38" s="25"/>
      <c r="E38" s="25"/>
      <c r="F38" s="25"/>
      <c r="G38" s="25"/>
      <c r="H38" s="25"/>
      <c r="I38" s="23">
        <v>35000000</v>
      </c>
      <c r="J38" s="23">
        <v>35000000</v>
      </c>
      <c r="K38" s="23">
        <v>35000000</v>
      </c>
      <c r="L38" s="23"/>
      <c r="M38" s="23"/>
      <c r="N38" s="23"/>
      <c r="O38" s="23"/>
      <c r="P38" s="23"/>
      <c r="Q38" s="23"/>
      <c r="R38" s="23"/>
      <c r="S38" s="23"/>
      <c r="T38" s="23"/>
      <c r="U38" s="23"/>
      <c r="V38" s="23"/>
      <c r="W38" s="23"/>
    </row>
    <row r="39" ht="18.75" customHeight="1" spans="1:23">
      <c r="A39" s="122" t="s">
        <v>281</v>
      </c>
      <c r="B39" s="122" t="s">
        <v>304</v>
      </c>
      <c r="C39" s="21" t="s">
        <v>303</v>
      </c>
      <c r="D39" s="122" t="s">
        <v>71</v>
      </c>
      <c r="E39" s="122" t="s">
        <v>89</v>
      </c>
      <c r="F39" s="122" t="s">
        <v>90</v>
      </c>
      <c r="G39" s="122" t="s">
        <v>305</v>
      </c>
      <c r="H39" s="122" t="s">
        <v>306</v>
      </c>
      <c r="I39" s="23">
        <v>35000000</v>
      </c>
      <c r="J39" s="23">
        <v>35000000</v>
      </c>
      <c r="K39" s="23">
        <v>35000000</v>
      </c>
      <c r="L39" s="23"/>
      <c r="M39" s="23"/>
      <c r="N39" s="23"/>
      <c r="O39" s="23"/>
      <c r="P39" s="23"/>
      <c r="Q39" s="23"/>
      <c r="R39" s="23"/>
      <c r="S39" s="23"/>
      <c r="T39" s="23"/>
      <c r="U39" s="23"/>
      <c r="V39" s="23"/>
      <c r="W39" s="23"/>
    </row>
    <row r="40" ht="18.75" customHeight="1" spans="1:23">
      <c r="A40" s="25"/>
      <c r="B40" s="25"/>
      <c r="C40" s="21" t="s">
        <v>307</v>
      </c>
      <c r="D40" s="25"/>
      <c r="E40" s="25"/>
      <c r="F40" s="25"/>
      <c r="G40" s="25"/>
      <c r="H40" s="25"/>
      <c r="I40" s="23">
        <v>200000</v>
      </c>
      <c r="J40" s="23">
        <v>200000</v>
      </c>
      <c r="K40" s="23">
        <v>200000</v>
      </c>
      <c r="L40" s="23"/>
      <c r="M40" s="23"/>
      <c r="N40" s="23"/>
      <c r="O40" s="23"/>
      <c r="P40" s="23"/>
      <c r="Q40" s="23"/>
      <c r="R40" s="23"/>
      <c r="S40" s="23"/>
      <c r="T40" s="23"/>
      <c r="U40" s="23"/>
      <c r="V40" s="23"/>
      <c r="W40" s="23"/>
    </row>
    <row r="41" ht="18.75" customHeight="1" spans="1:23">
      <c r="A41" s="122" t="s">
        <v>281</v>
      </c>
      <c r="B41" s="122" t="s">
        <v>308</v>
      </c>
      <c r="C41" s="21" t="s">
        <v>307</v>
      </c>
      <c r="D41" s="122" t="s">
        <v>71</v>
      </c>
      <c r="E41" s="122" t="s">
        <v>89</v>
      </c>
      <c r="F41" s="122" t="s">
        <v>90</v>
      </c>
      <c r="G41" s="122" t="s">
        <v>238</v>
      </c>
      <c r="H41" s="122" t="s">
        <v>239</v>
      </c>
      <c r="I41" s="23">
        <v>20000</v>
      </c>
      <c r="J41" s="23">
        <v>20000</v>
      </c>
      <c r="K41" s="23">
        <v>20000</v>
      </c>
      <c r="L41" s="23"/>
      <c r="M41" s="23"/>
      <c r="N41" s="23"/>
      <c r="O41" s="23"/>
      <c r="P41" s="23"/>
      <c r="Q41" s="23"/>
      <c r="R41" s="23"/>
      <c r="S41" s="23"/>
      <c r="T41" s="23"/>
      <c r="U41" s="23"/>
      <c r="V41" s="23"/>
      <c r="W41" s="23"/>
    </row>
    <row r="42" ht="18.75" customHeight="1" spans="1:23">
      <c r="A42" s="122" t="s">
        <v>281</v>
      </c>
      <c r="B42" s="122" t="s">
        <v>308</v>
      </c>
      <c r="C42" s="21" t="s">
        <v>307</v>
      </c>
      <c r="D42" s="122" t="s">
        <v>71</v>
      </c>
      <c r="E42" s="122" t="s">
        <v>89</v>
      </c>
      <c r="F42" s="122" t="s">
        <v>90</v>
      </c>
      <c r="G42" s="122" t="s">
        <v>309</v>
      </c>
      <c r="H42" s="122" t="s">
        <v>310</v>
      </c>
      <c r="I42" s="23">
        <v>150000</v>
      </c>
      <c r="J42" s="23">
        <v>150000</v>
      </c>
      <c r="K42" s="23">
        <v>150000</v>
      </c>
      <c r="L42" s="23"/>
      <c r="M42" s="23"/>
      <c r="N42" s="23"/>
      <c r="O42" s="23"/>
      <c r="P42" s="23"/>
      <c r="Q42" s="23"/>
      <c r="R42" s="23"/>
      <c r="S42" s="23"/>
      <c r="T42" s="23"/>
      <c r="U42" s="23"/>
      <c r="V42" s="23"/>
      <c r="W42" s="23"/>
    </row>
    <row r="43" ht="18.75" customHeight="1" spans="1:23">
      <c r="A43" s="122" t="s">
        <v>281</v>
      </c>
      <c r="B43" s="122" t="s">
        <v>308</v>
      </c>
      <c r="C43" s="21" t="s">
        <v>307</v>
      </c>
      <c r="D43" s="122" t="s">
        <v>71</v>
      </c>
      <c r="E43" s="122" t="s">
        <v>89</v>
      </c>
      <c r="F43" s="122" t="s">
        <v>90</v>
      </c>
      <c r="G43" s="122" t="s">
        <v>244</v>
      </c>
      <c r="H43" s="122" t="s">
        <v>245</v>
      </c>
      <c r="I43" s="23">
        <v>20000</v>
      </c>
      <c r="J43" s="23">
        <v>20000</v>
      </c>
      <c r="K43" s="23">
        <v>20000</v>
      </c>
      <c r="L43" s="23"/>
      <c r="M43" s="23"/>
      <c r="N43" s="23"/>
      <c r="O43" s="23"/>
      <c r="P43" s="23"/>
      <c r="Q43" s="23"/>
      <c r="R43" s="23"/>
      <c r="S43" s="23"/>
      <c r="T43" s="23"/>
      <c r="U43" s="23"/>
      <c r="V43" s="23"/>
      <c r="W43" s="23"/>
    </row>
    <row r="44" ht="18.75" customHeight="1" spans="1:23">
      <c r="A44" s="122" t="s">
        <v>281</v>
      </c>
      <c r="B44" s="122" t="s">
        <v>308</v>
      </c>
      <c r="C44" s="21" t="s">
        <v>307</v>
      </c>
      <c r="D44" s="122" t="s">
        <v>71</v>
      </c>
      <c r="E44" s="122" t="s">
        <v>89</v>
      </c>
      <c r="F44" s="122" t="s">
        <v>90</v>
      </c>
      <c r="G44" s="122" t="s">
        <v>289</v>
      </c>
      <c r="H44" s="122" t="s">
        <v>290</v>
      </c>
      <c r="I44" s="23">
        <v>10000</v>
      </c>
      <c r="J44" s="23">
        <v>10000</v>
      </c>
      <c r="K44" s="23">
        <v>10000</v>
      </c>
      <c r="L44" s="23"/>
      <c r="M44" s="23"/>
      <c r="N44" s="23"/>
      <c r="O44" s="23"/>
      <c r="P44" s="23"/>
      <c r="Q44" s="23"/>
      <c r="R44" s="23"/>
      <c r="S44" s="23"/>
      <c r="T44" s="23"/>
      <c r="U44" s="23"/>
      <c r="V44" s="23"/>
      <c r="W44" s="23"/>
    </row>
    <row r="45" ht="18.75" customHeight="1" spans="1:23">
      <c r="A45" s="35" t="s">
        <v>125</v>
      </c>
      <c r="B45" s="36"/>
      <c r="C45" s="36"/>
      <c r="D45" s="36"/>
      <c r="E45" s="36"/>
      <c r="F45" s="36"/>
      <c r="G45" s="36"/>
      <c r="H45" s="37"/>
      <c r="I45" s="23">
        <v>48649600</v>
      </c>
      <c r="J45" s="23">
        <v>40649600</v>
      </c>
      <c r="K45" s="23">
        <v>40649600</v>
      </c>
      <c r="L45" s="23"/>
      <c r="M45" s="23"/>
      <c r="N45" s="23"/>
      <c r="O45" s="23"/>
      <c r="P45" s="23"/>
      <c r="Q45" s="23"/>
      <c r="R45" s="23">
        <v>8000000</v>
      </c>
      <c r="S45" s="23"/>
      <c r="T45" s="23"/>
      <c r="U45" s="23"/>
      <c r="V45" s="23"/>
      <c r="W45" s="23">
        <v>8000000</v>
      </c>
    </row>
  </sheetData>
  <mergeCells count="28">
    <mergeCell ref="A2:W2"/>
    <mergeCell ref="A3:H3"/>
    <mergeCell ref="J4:M4"/>
    <mergeCell ref="N4:P4"/>
    <mergeCell ref="R4:W4"/>
    <mergeCell ref="A45:H4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showZeros="0" tabSelected="1" topLeftCell="A16" workbookViewId="0">
      <selection activeCell="B18" sqref="B18:B22"/>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311</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"单位名称："&amp;"中国共产党临沧市委员会党校"</f>
        <v>单位名称：中国共产党临沧市委员会党校</v>
      </c>
      <c r="B3" s="3"/>
      <c r="C3" s="3"/>
      <c r="D3" s="3"/>
      <c r="E3" s="3"/>
      <c r="F3" s="53"/>
      <c r="G3" s="3"/>
      <c r="H3" s="53"/>
    </row>
    <row r="4" ht="18.75" customHeight="1" spans="1:10">
      <c r="A4" s="46" t="s">
        <v>312</v>
      </c>
      <c r="B4" s="46" t="s">
        <v>313</v>
      </c>
      <c r="C4" s="46" t="s">
        <v>314</v>
      </c>
      <c r="D4" s="46" t="s">
        <v>315</v>
      </c>
      <c r="E4" s="46" t="s">
        <v>316</v>
      </c>
      <c r="F4" s="54" t="s">
        <v>317</v>
      </c>
      <c r="G4" s="46" t="s">
        <v>318</v>
      </c>
      <c r="H4" s="54" t="s">
        <v>319</v>
      </c>
      <c r="I4" s="54" t="s">
        <v>320</v>
      </c>
      <c r="J4" s="46" t="s">
        <v>321</v>
      </c>
    </row>
    <row r="5" ht="18.75" customHeight="1" spans="1:10">
      <c r="A5" s="119">
        <v>1</v>
      </c>
      <c r="B5" s="119">
        <v>2</v>
      </c>
      <c r="C5" s="119">
        <v>3</v>
      </c>
      <c r="D5" s="119">
        <v>4</v>
      </c>
      <c r="E5" s="119">
        <v>5</v>
      </c>
      <c r="F5" s="119">
        <v>6</v>
      </c>
      <c r="G5" s="119">
        <v>7</v>
      </c>
      <c r="H5" s="119">
        <v>8</v>
      </c>
      <c r="I5" s="119">
        <v>9</v>
      </c>
      <c r="J5" s="119">
        <v>10</v>
      </c>
    </row>
    <row r="6" ht="18.75" customHeight="1" spans="1:10">
      <c r="A6" s="34" t="s">
        <v>71</v>
      </c>
      <c r="B6" s="47"/>
      <c r="C6" s="47"/>
      <c r="D6" s="47"/>
      <c r="E6" s="55"/>
      <c r="F6" s="56"/>
      <c r="G6" s="55"/>
      <c r="H6" s="56"/>
      <c r="I6" s="56"/>
      <c r="J6" s="55"/>
    </row>
    <row r="7" ht="18.75" customHeight="1" spans="1:10">
      <c r="A7" s="49" t="s">
        <v>71</v>
      </c>
      <c r="B7" s="21"/>
      <c r="C7" s="21"/>
      <c r="D7" s="21"/>
      <c r="E7" s="34"/>
      <c r="F7" s="21"/>
      <c r="G7" s="34"/>
      <c r="H7" s="21"/>
      <c r="I7" s="21"/>
      <c r="J7" s="34"/>
    </row>
    <row r="8" ht="18.75" customHeight="1" spans="1:10">
      <c r="A8" s="216" t="s">
        <v>303</v>
      </c>
      <c r="B8" s="21" t="s">
        <v>322</v>
      </c>
      <c r="C8" s="21" t="s">
        <v>323</v>
      </c>
      <c r="D8" s="21" t="s">
        <v>324</v>
      </c>
      <c r="E8" s="34" t="s">
        <v>325</v>
      </c>
      <c r="F8" s="21" t="s">
        <v>326</v>
      </c>
      <c r="G8" s="34" t="s">
        <v>167</v>
      </c>
      <c r="H8" s="21" t="s">
        <v>327</v>
      </c>
      <c r="I8" s="21" t="s">
        <v>328</v>
      </c>
      <c r="J8" s="34" t="s">
        <v>329</v>
      </c>
    </row>
    <row r="9" ht="41" customHeight="1" spans="1:10">
      <c r="A9" s="216" t="s">
        <v>303</v>
      </c>
      <c r="B9" s="21" t="s">
        <v>322</v>
      </c>
      <c r="C9" s="21" t="s">
        <v>323</v>
      </c>
      <c r="D9" s="21" t="s">
        <v>330</v>
      </c>
      <c r="E9" s="34" t="s">
        <v>331</v>
      </c>
      <c r="F9" s="21" t="s">
        <v>326</v>
      </c>
      <c r="G9" s="34" t="s">
        <v>332</v>
      </c>
      <c r="H9" s="21" t="s">
        <v>333</v>
      </c>
      <c r="I9" s="21" t="s">
        <v>328</v>
      </c>
      <c r="J9" s="34" t="s">
        <v>334</v>
      </c>
    </row>
    <row r="10" ht="41" customHeight="1" spans="1:10">
      <c r="A10" s="216" t="s">
        <v>303</v>
      </c>
      <c r="B10" s="21" t="s">
        <v>322</v>
      </c>
      <c r="C10" s="21" t="s">
        <v>323</v>
      </c>
      <c r="D10" s="21" t="s">
        <v>335</v>
      </c>
      <c r="E10" s="34" t="s">
        <v>336</v>
      </c>
      <c r="F10" s="21" t="s">
        <v>326</v>
      </c>
      <c r="G10" s="34" t="s">
        <v>337</v>
      </c>
      <c r="H10" s="21"/>
      <c r="I10" s="21" t="s">
        <v>338</v>
      </c>
      <c r="J10" s="34" t="s">
        <v>339</v>
      </c>
    </row>
    <row r="11" ht="41" customHeight="1" spans="1:10">
      <c r="A11" s="216" t="s">
        <v>303</v>
      </c>
      <c r="B11" s="21" t="s">
        <v>322</v>
      </c>
      <c r="C11" s="21" t="s">
        <v>340</v>
      </c>
      <c r="D11" s="21" t="s">
        <v>341</v>
      </c>
      <c r="E11" s="34" t="s">
        <v>342</v>
      </c>
      <c r="F11" s="21" t="s">
        <v>326</v>
      </c>
      <c r="G11" s="34" t="s">
        <v>343</v>
      </c>
      <c r="H11" s="21"/>
      <c r="I11" s="21" t="s">
        <v>338</v>
      </c>
      <c r="J11" s="34" t="s">
        <v>339</v>
      </c>
    </row>
    <row r="12" ht="57" customHeight="1" spans="1:10">
      <c r="A12" s="216" t="s">
        <v>303</v>
      </c>
      <c r="B12" s="21" t="s">
        <v>322</v>
      </c>
      <c r="C12" s="21" t="s">
        <v>344</v>
      </c>
      <c r="D12" s="21" t="s">
        <v>345</v>
      </c>
      <c r="E12" s="34" t="s">
        <v>345</v>
      </c>
      <c r="F12" s="21" t="s">
        <v>326</v>
      </c>
      <c r="G12" s="34" t="s">
        <v>346</v>
      </c>
      <c r="H12" s="21" t="s">
        <v>333</v>
      </c>
      <c r="I12" s="21" t="s">
        <v>328</v>
      </c>
      <c r="J12" s="34" t="s">
        <v>347</v>
      </c>
    </row>
    <row r="13" ht="41" customHeight="1" spans="1:10">
      <c r="A13" s="216" t="s">
        <v>293</v>
      </c>
      <c r="B13" s="21" t="s">
        <v>348</v>
      </c>
      <c r="C13" s="21" t="s">
        <v>323</v>
      </c>
      <c r="D13" s="21" t="s">
        <v>324</v>
      </c>
      <c r="E13" s="34" t="s">
        <v>349</v>
      </c>
      <c r="F13" s="21" t="s">
        <v>350</v>
      </c>
      <c r="G13" s="34" t="s">
        <v>351</v>
      </c>
      <c r="H13" s="21" t="s">
        <v>352</v>
      </c>
      <c r="I13" s="21" t="s">
        <v>328</v>
      </c>
      <c r="J13" s="34" t="s">
        <v>353</v>
      </c>
    </row>
    <row r="14" ht="41" customHeight="1" spans="1:10">
      <c r="A14" s="216" t="s">
        <v>293</v>
      </c>
      <c r="B14" s="21" t="s">
        <v>354</v>
      </c>
      <c r="C14" s="21" t="s">
        <v>323</v>
      </c>
      <c r="D14" s="21" t="s">
        <v>324</v>
      </c>
      <c r="E14" s="34" t="s">
        <v>355</v>
      </c>
      <c r="F14" s="21" t="s">
        <v>350</v>
      </c>
      <c r="G14" s="34" t="s">
        <v>356</v>
      </c>
      <c r="H14" s="21" t="s">
        <v>357</v>
      </c>
      <c r="I14" s="21" t="s">
        <v>328</v>
      </c>
      <c r="J14" s="34" t="s">
        <v>358</v>
      </c>
    </row>
    <row r="15" ht="54" customHeight="1" spans="1:10">
      <c r="A15" s="216" t="s">
        <v>293</v>
      </c>
      <c r="B15" s="21" t="s">
        <v>354</v>
      </c>
      <c r="C15" s="21" t="s">
        <v>323</v>
      </c>
      <c r="D15" s="21" t="s">
        <v>330</v>
      </c>
      <c r="E15" s="34" t="s">
        <v>359</v>
      </c>
      <c r="F15" s="21" t="s">
        <v>350</v>
      </c>
      <c r="G15" s="34" t="s">
        <v>360</v>
      </c>
      <c r="H15" s="21" t="s">
        <v>333</v>
      </c>
      <c r="I15" s="21" t="s">
        <v>328</v>
      </c>
      <c r="J15" s="34" t="s">
        <v>361</v>
      </c>
    </row>
    <row r="16" ht="41" customHeight="1" spans="1:10">
      <c r="A16" s="216" t="s">
        <v>293</v>
      </c>
      <c r="B16" s="21" t="s">
        <v>354</v>
      </c>
      <c r="C16" s="21" t="s">
        <v>340</v>
      </c>
      <c r="D16" s="21" t="s">
        <v>341</v>
      </c>
      <c r="E16" s="34" t="s">
        <v>362</v>
      </c>
      <c r="F16" s="21" t="s">
        <v>350</v>
      </c>
      <c r="G16" s="34" t="s">
        <v>363</v>
      </c>
      <c r="H16" s="21" t="s">
        <v>364</v>
      </c>
      <c r="I16" s="21" t="s">
        <v>328</v>
      </c>
      <c r="J16" s="34" t="s">
        <v>365</v>
      </c>
    </row>
    <row r="17" ht="68" customHeight="1" spans="1:10">
      <c r="A17" s="216" t="s">
        <v>293</v>
      </c>
      <c r="B17" s="21" t="s">
        <v>354</v>
      </c>
      <c r="C17" s="21" t="s">
        <v>344</v>
      </c>
      <c r="D17" s="21" t="s">
        <v>345</v>
      </c>
      <c r="E17" s="34" t="s">
        <v>366</v>
      </c>
      <c r="F17" s="21" t="s">
        <v>350</v>
      </c>
      <c r="G17" s="34" t="s">
        <v>346</v>
      </c>
      <c r="H17" s="21" t="s">
        <v>333</v>
      </c>
      <c r="I17" s="21" t="s">
        <v>328</v>
      </c>
      <c r="J17" s="34" t="s">
        <v>367</v>
      </c>
    </row>
    <row r="18" ht="18.75" customHeight="1" spans="1:10">
      <c r="A18" s="216" t="s">
        <v>307</v>
      </c>
      <c r="B18" s="21" t="s">
        <v>368</v>
      </c>
      <c r="C18" s="21" t="s">
        <v>323</v>
      </c>
      <c r="D18" s="21" t="s">
        <v>324</v>
      </c>
      <c r="E18" s="34" t="s">
        <v>369</v>
      </c>
      <c r="F18" s="21" t="s">
        <v>350</v>
      </c>
      <c r="G18" s="34" t="s">
        <v>370</v>
      </c>
      <c r="H18" s="21" t="s">
        <v>371</v>
      </c>
      <c r="I18" s="21" t="s">
        <v>328</v>
      </c>
      <c r="J18" s="34" t="s">
        <v>372</v>
      </c>
    </row>
    <row r="19" ht="18.75" customHeight="1" spans="1:10">
      <c r="A19" s="216" t="s">
        <v>307</v>
      </c>
      <c r="B19" s="21" t="s">
        <v>373</v>
      </c>
      <c r="C19" s="21" t="s">
        <v>323</v>
      </c>
      <c r="D19" s="21" t="s">
        <v>324</v>
      </c>
      <c r="E19" s="34" t="s">
        <v>374</v>
      </c>
      <c r="F19" s="21" t="s">
        <v>350</v>
      </c>
      <c r="G19" s="34" t="s">
        <v>170</v>
      </c>
      <c r="H19" s="21" t="s">
        <v>375</v>
      </c>
      <c r="I19" s="21" t="s">
        <v>328</v>
      </c>
      <c r="J19" s="34" t="s">
        <v>376</v>
      </c>
    </row>
    <row r="20" ht="18.75" customHeight="1" spans="1:10">
      <c r="A20" s="216" t="s">
        <v>307</v>
      </c>
      <c r="B20" s="21" t="s">
        <v>373</v>
      </c>
      <c r="C20" s="21" t="s">
        <v>323</v>
      </c>
      <c r="D20" s="21" t="s">
        <v>324</v>
      </c>
      <c r="E20" s="34" t="s">
        <v>377</v>
      </c>
      <c r="F20" s="21" t="s">
        <v>350</v>
      </c>
      <c r="G20" s="34" t="s">
        <v>378</v>
      </c>
      <c r="H20" s="21" t="s">
        <v>379</v>
      </c>
      <c r="I20" s="21" t="s">
        <v>328</v>
      </c>
      <c r="J20" s="34" t="s">
        <v>380</v>
      </c>
    </row>
    <row r="21" ht="18.75" customHeight="1" spans="1:10">
      <c r="A21" s="216" t="s">
        <v>307</v>
      </c>
      <c r="B21" s="21" t="s">
        <v>373</v>
      </c>
      <c r="C21" s="21" t="s">
        <v>340</v>
      </c>
      <c r="D21" s="21" t="s">
        <v>341</v>
      </c>
      <c r="E21" s="34" t="s">
        <v>362</v>
      </c>
      <c r="F21" s="21" t="s">
        <v>350</v>
      </c>
      <c r="G21" s="34" t="s">
        <v>170</v>
      </c>
      <c r="H21" s="21" t="s">
        <v>364</v>
      </c>
      <c r="I21" s="21" t="s">
        <v>328</v>
      </c>
      <c r="J21" s="34" t="s">
        <v>381</v>
      </c>
    </row>
    <row r="22" ht="18.75" customHeight="1" spans="1:10">
      <c r="A22" s="216" t="s">
        <v>307</v>
      </c>
      <c r="B22" s="21" t="s">
        <v>373</v>
      </c>
      <c r="C22" s="21" t="s">
        <v>344</v>
      </c>
      <c r="D22" s="21" t="s">
        <v>345</v>
      </c>
      <c r="E22" s="34" t="s">
        <v>345</v>
      </c>
      <c r="F22" s="21" t="s">
        <v>326</v>
      </c>
      <c r="G22" s="34" t="s">
        <v>360</v>
      </c>
      <c r="H22" s="21" t="s">
        <v>333</v>
      </c>
      <c r="I22" s="21" t="s">
        <v>338</v>
      </c>
      <c r="J22" s="34" t="s">
        <v>382</v>
      </c>
    </row>
    <row r="23" ht="42" customHeight="1" spans="1:10">
      <c r="A23" s="216" t="s">
        <v>280</v>
      </c>
      <c r="B23" s="21" t="s">
        <v>383</v>
      </c>
      <c r="C23" s="21" t="s">
        <v>323</v>
      </c>
      <c r="D23" s="21" t="s">
        <v>324</v>
      </c>
      <c r="E23" s="34" t="s">
        <v>384</v>
      </c>
      <c r="F23" s="21" t="s">
        <v>326</v>
      </c>
      <c r="G23" s="34" t="s">
        <v>332</v>
      </c>
      <c r="H23" s="21" t="s">
        <v>333</v>
      </c>
      <c r="I23" s="21" t="s">
        <v>328</v>
      </c>
      <c r="J23" s="34" t="s">
        <v>385</v>
      </c>
    </row>
    <row r="24" ht="18.75" customHeight="1" spans="1:10">
      <c r="A24" s="216" t="s">
        <v>280</v>
      </c>
      <c r="B24" s="21" t="s">
        <v>386</v>
      </c>
      <c r="C24" s="21" t="s">
        <v>323</v>
      </c>
      <c r="D24" s="21" t="s">
        <v>324</v>
      </c>
      <c r="E24" s="34" t="s">
        <v>387</v>
      </c>
      <c r="F24" s="21" t="s">
        <v>326</v>
      </c>
      <c r="G24" s="34" t="s">
        <v>169</v>
      </c>
      <c r="H24" s="21" t="s">
        <v>388</v>
      </c>
      <c r="I24" s="21" t="s">
        <v>328</v>
      </c>
      <c r="J24" s="34" t="s">
        <v>389</v>
      </c>
    </row>
    <row r="25" ht="18.75" customHeight="1" spans="1:10">
      <c r="A25" s="216" t="s">
        <v>280</v>
      </c>
      <c r="B25" s="21" t="s">
        <v>386</v>
      </c>
      <c r="C25" s="21" t="s">
        <v>323</v>
      </c>
      <c r="D25" s="21" t="s">
        <v>324</v>
      </c>
      <c r="E25" s="34" t="s">
        <v>390</v>
      </c>
      <c r="F25" s="21" t="s">
        <v>326</v>
      </c>
      <c r="G25" s="34" t="s">
        <v>169</v>
      </c>
      <c r="H25" s="21" t="s">
        <v>388</v>
      </c>
      <c r="I25" s="21" t="s">
        <v>328</v>
      </c>
      <c r="J25" s="34" t="s">
        <v>391</v>
      </c>
    </row>
    <row r="26" ht="18.75" customHeight="1" spans="1:10">
      <c r="A26" s="216" t="s">
        <v>280</v>
      </c>
      <c r="B26" s="21" t="s">
        <v>386</v>
      </c>
      <c r="C26" s="21" t="s">
        <v>323</v>
      </c>
      <c r="D26" s="21" t="s">
        <v>330</v>
      </c>
      <c r="E26" s="34" t="s">
        <v>392</v>
      </c>
      <c r="F26" s="21" t="s">
        <v>326</v>
      </c>
      <c r="G26" s="34" t="s">
        <v>393</v>
      </c>
      <c r="H26" s="21" t="s">
        <v>333</v>
      </c>
      <c r="I26" s="21" t="s">
        <v>328</v>
      </c>
      <c r="J26" s="34" t="s">
        <v>394</v>
      </c>
    </row>
    <row r="27" ht="18.75" customHeight="1" spans="1:10">
      <c r="A27" s="216" t="s">
        <v>280</v>
      </c>
      <c r="B27" s="21" t="s">
        <v>386</v>
      </c>
      <c r="C27" s="21" t="s">
        <v>340</v>
      </c>
      <c r="D27" s="21" t="s">
        <v>395</v>
      </c>
      <c r="E27" s="34" t="s">
        <v>396</v>
      </c>
      <c r="F27" s="21" t="s">
        <v>326</v>
      </c>
      <c r="G27" s="34" t="s">
        <v>397</v>
      </c>
      <c r="H27" s="21"/>
      <c r="I27" s="21" t="s">
        <v>338</v>
      </c>
      <c r="J27" s="34" t="s">
        <v>398</v>
      </c>
    </row>
    <row r="28" ht="27" customHeight="1" spans="1:10">
      <c r="A28" s="216" t="s">
        <v>280</v>
      </c>
      <c r="B28" s="21" t="s">
        <v>386</v>
      </c>
      <c r="C28" s="21" t="s">
        <v>344</v>
      </c>
      <c r="D28" s="21" t="s">
        <v>345</v>
      </c>
      <c r="E28" s="34" t="s">
        <v>399</v>
      </c>
      <c r="F28" s="21" t="s">
        <v>326</v>
      </c>
      <c r="G28" s="34" t="s">
        <v>360</v>
      </c>
      <c r="H28" s="21" t="s">
        <v>333</v>
      </c>
      <c r="I28" s="21" t="s">
        <v>328</v>
      </c>
      <c r="J28" s="34" t="s">
        <v>400</v>
      </c>
    </row>
    <row r="29" ht="30" customHeight="1" spans="1:10">
      <c r="A29" s="216" t="s">
        <v>280</v>
      </c>
      <c r="B29" s="21" t="s">
        <v>386</v>
      </c>
      <c r="C29" s="21" t="s">
        <v>344</v>
      </c>
      <c r="D29" s="21" t="s">
        <v>345</v>
      </c>
      <c r="E29" s="34" t="s">
        <v>401</v>
      </c>
      <c r="F29" s="21" t="s">
        <v>326</v>
      </c>
      <c r="G29" s="34" t="s">
        <v>360</v>
      </c>
      <c r="H29" s="21" t="s">
        <v>333</v>
      </c>
      <c r="I29" s="21" t="s">
        <v>328</v>
      </c>
      <c r="J29" s="34" t="s">
        <v>402</v>
      </c>
    </row>
    <row r="30" ht="18.75" customHeight="1" spans="1:10">
      <c r="A30" s="216" t="s">
        <v>291</v>
      </c>
      <c r="B30" s="21" t="s">
        <v>403</v>
      </c>
      <c r="C30" s="21" t="s">
        <v>323</v>
      </c>
      <c r="D30" s="21" t="s">
        <v>330</v>
      </c>
      <c r="E30" s="34" t="s">
        <v>404</v>
      </c>
      <c r="F30" s="21" t="s">
        <v>350</v>
      </c>
      <c r="G30" s="34" t="s">
        <v>332</v>
      </c>
      <c r="H30" s="21" t="s">
        <v>333</v>
      </c>
      <c r="I30" s="21" t="s">
        <v>328</v>
      </c>
      <c r="J30" s="34" t="s">
        <v>405</v>
      </c>
    </row>
    <row r="31" ht="18.75" customHeight="1" spans="1:10">
      <c r="A31" s="216" t="s">
        <v>291</v>
      </c>
      <c r="B31" s="21" t="s">
        <v>403</v>
      </c>
      <c r="C31" s="21" t="s">
        <v>323</v>
      </c>
      <c r="D31" s="21" t="s">
        <v>330</v>
      </c>
      <c r="E31" s="34" t="s">
        <v>406</v>
      </c>
      <c r="F31" s="21" t="s">
        <v>350</v>
      </c>
      <c r="G31" s="34" t="s">
        <v>360</v>
      </c>
      <c r="H31" s="21" t="s">
        <v>333</v>
      </c>
      <c r="I31" s="21" t="s">
        <v>328</v>
      </c>
      <c r="J31" s="34" t="s">
        <v>407</v>
      </c>
    </row>
    <row r="32" ht="28" customHeight="1" spans="1:10">
      <c r="A32" s="216" t="s">
        <v>291</v>
      </c>
      <c r="B32" s="21" t="s">
        <v>403</v>
      </c>
      <c r="C32" s="21" t="s">
        <v>340</v>
      </c>
      <c r="D32" s="21" t="s">
        <v>395</v>
      </c>
      <c r="E32" s="34" t="s">
        <v>408</v>
      </c>
      <c r="F32" s="21" t="s">
        <v>350</v>
      </c>
      <c r="G32" s="34" t="s">
        <v>409</v>
      </c>
      <c r="H32" s="21" t="s">
        <v>333</v>
      </c>
      <c r="I32" s="21" t="s">
        <v>328</v>
      </c>
      <c r="J32" s="34" t="s">
        <v>410</v>
      </c>
    </row>
    <row r="33" ht="18.75" customHeight="1" spans="1:10">
      <c r="A33" s="216" t="s">
        <v>291</v>
      </c>
      <c r="B33" s="21" t="s">
        <v>403</v>
      </c>
      <c r="C33" s="21" t="s">
        <v>340</v>
      </c>
      <c r="D33" s="21" t="s">
        <v>395</v>
      </c>
      <c r="E33" s="34" t="s">
        <v>411</v>
      </c>
      <c r="F33" s="21" t="s">
        <v>326</v>
      </c>
      <c r="G33" s="34" t="s">
        <v>412</v>
      </c>
      <c r="H33" s="21"/>
      <c r="I33" s="21" t="s">
        <v>338</v>
      </c>
      <c r="J33" s="34" t="s">
        <v>413</v>
      </c>
    </row>
    <row r="34" ht="30" customHeight="1" spans="1:10">
      <c r="A34" s="216" t="s">
        <v>291</v>
      </c>
      <c r="B34" s="21" t="s">
        <v>403</v>
      </c>
      <c r="C34" s="21" t="s">
        <v>344</v>
      </c>
      <c r="D34" s="21" t="s">
        <v>345</v>
      </c>
      <c r="E34" s="34" t="s">
        <v>414</v>
      </c>
      <c r="F34" s="21" t="s">
        <v>350</v>
      </c>
      <c r="G34" s="34" t="s">
        <v>360</v>
      </c>
      <c r="H34" s="21" t="s">
        <v>333</v>
      </c>
      <c r="I34" s="21" t="s">
        <v>328</v>
      </c>
      <c r="J34" s="34" t="s">
        <v>415</v>
      </c>
    </row>
    <row r="35" ht="18.75" customHeight="1" spans="1:10">
      <c r="A35" s="216" t="s">
        <v>285</v>
      </c>
      <c r="B35" s="21" t="s">
        <v>416</v>
      </c>
      <c r="C35" s="21" t="s">
        <v>323</v>
      </c>
      <c r="D35" s="21" t="s">
        <v>324</v>
      </c>
      <c r="E35" s="34" t="s">
        <v>417</v>
      </c>
      <c r="F35" s="21" t="s">
        <v>350</v>
      </c>
      <c r="G35" s="34" t="s">
        <v>418</v>
      </c>
      <c r="H35" s="21" t="s">
        <v>352</v>
      </c>
      <c r="I35" s="21" t="s">
        <v>328</v>
      </c>
      <c r="J35" s="34" t="s">
        <v>419</v>
      </c>
    </row>
    <row r="36" ht="18.75" customHeight="1" spans="1:10">
      <c r="A36" s="216" t="s">
        <v>285</v>
      </c>
      <c r="B36" s="21" t="s">
        <v>416</v>
      </c>
      <c r="C36" s="21" t="s">
        <v>323</v>
      </c>
      <c r="D36" s="21" t="s">
        <v>324</v>
      </c>
      <c r="E36" s="34" t="s">
        <v>420</v>
      </c>
      <c r="F36" s="21" t="s">
        <v>350</v>
      </c>
      <c r="G36" s="34" t="s">
        <v>421</v>
      </c>
      <c r="H36" s="21" t="s">
        <v>422</v>
      </c>
      <c r="I36" s="21" t="s">
        <v>328</v>
      </c>
      <c r="J36" s="34" t="s">
        <v>423</v>
      </c>
    </row>
    <row r="37" ht="30" customHeight="1" spans="1:10">
      <c r="A37" s="216" t="s">
        <v>285</v>
      </c>
      <c r="B37" s="21" t="s">
        <v>416</v>
      </c>
      <c r="C37" s="21" t="s">
        <v>323</v>
      </c>
      <c r="D37" s="21" t="s">
        <v>424</v>
      </c>
      <c r="E37" s="34" t="s">
        <v>425</v>
      </c>
      <c r="F37" s="21" t="s">
        <v>426</v>
      </c>
      <c r="G37" s="34" t="s">
        <v>427</v>
      </c>
      <c r="H37" s="21" t="s">
        <v>428</v>
      </c>
      <c r="I37" s="21" t="s">
        <v>328</v>
      </c>
      <c r="J37" s="34" t="s">
        <v>429</v>
      </c>
    </row>
    <row r="38" ht="18.75" customHeight="1" spans="1:10">
      <c r="A38" s="216" t="s">
        <v>285</v>
      </c>
      <c r="B38" s="21" t="s">
        <v>416</v>
      </c>
      <c r="C38" s="21" t="s">
        <v>340</v>
      </c>
      <c r="D38" s="21" t="s">
        <v>395</v>
      </c>
      <c r="E38" s="34" t="s">
        <v>430</v>
      </c>
      <c r="F38" s="21" t="s">
        <v>350</v>
      </c>
      <c r="G38" s="34" t="s">
        <v>360</v>
      </c>
      <c r="H38" s="21" t="s">
        <v>333</v>
      </c>
      <c r="I38" s="21" t="s">
        <v>328</v>
      </c>
      <c r="J38" s="34" t="s">
        <v>431</v>
      </c>
    </row>
    <row r="39" ht="18.75" customHeight="1" spans="1:10">
      <c r="A39" s="216" t="s">
        <v>285</v>
      </c>
      <c r="B39" s="21" t="s">
        <v>416</v>
      </c>
      <c r="C39" s="21" t="s">
        <v>344</v>
      </c>
      <c r="D39" s="21" t="s">
        <v>345</v>
      </c>
      <c r="E39" s="34" t="s">
        <v>414</v>
      </c>
      <c r="F39" s="21" t="s">
        <v>350</v>
      </c>
      <c r="G39" s="34" t="s">
        <v>360</v>
      </c>
      <c r="H39" s="21" t="s">
        <v>333</v>
      </c>
      <c r="I39" s="21" t="s">
        <v>328</v>
      </c>
      <c r="J39" s="34" t="s">
        <v>432</v>
      </c>
    </row>
    <row r="40" ht="18.75" customHeight="1" spans="1:10">
      <c r="A40" s="216" t="s">
        <v>287</v>
      </c>
      <c r="B40" s="21" t="s">
        <v>433</v>
      </c>
      <c r="C40" s="21" t="s">
        <v>323</v>
      </c>
      <c r="D40" s="21" t="s">
        <v>324</v>
      </c>
      <c r="E40" s="34" t="s">
        <v>417</v>
      </c>
      <c r="F40" s="21" t="s">
        <v>350</v>
      </c>
      <c r="G40" s="34" t="s">
        <v>434</v>
      </c>
      <c r="H40" s="21" t="s">
        <v>352</v>
      </c>
      <c r="I40" s="21" t="s">
        <v>328</v>
      </c>
      <c r="J40" s="34" t="s">
        <v>419</v>
      </c>
    </row>
    <row r="41" ht="18.75" customHeight="1" spans="1:10">
      <c r="A41" s="216" t="s">
        <v>287</v>
      </c>
      <c r="B41" s="21" t="s">
        <v>433</v>
      </c>
      <c r="C41" s="21" t="s">
        <v>323</v>
      </c>
      <c r="D41" s="21" t="s">
        <v>324</v>
      </c>
      <c r="E41" s="34" t="s">
        <v>420</v>
      </c>
      <c r="F41" s="21" t="s">
        <v>350</v>
      </c>
      <c r="G41" s="34" t="s">
        <v>435</v>
      </c>
      <c r="H41" s="21" t="s">
        <v>357</v>
      </c>
      <c r="I41" s="21" t="s">
        <v>328</v>
      </c>
      <c r="J41" s="34" t="s">
        <v>423</v>
      </c>
    </row>
    <row r="42" ht="30" customHeight="1" spans="1:10">
      <c r="A42" s="216" t="s">
        <v>287</v>
      </c>
      <c r="B42" s="21" t="s">
        <v>433</v>
      </c>
      <c r="C42" s="21" t="s">
        <v>323</v>
      </c>
      <c r="D42" s="21" t="s">
        <v>424</v>
      </c>
      <c r="E42" s="34" t="s">
        <v>425</v>
      </c>
      <c r="F42" s="21" t="s">
        <v>426</v>
      </c>
      <c r="G42" s="34" t="s">
        <v>427</v>
      </c>
      <c r="H42" s="21" t="s">
        <v>436</v>
      </c>
      <c r="I42" s="21" t="s">
        <v>328</v>
      </c>
      <c r="J42" s="34" t="s">
        <v>429</v>
      </c>
    </row>
    <row r="43" ht="18.75" customHeight="1" spans="1:10">
      <c r="A43" s="216" t="s">
        <v>287</v>
      </c>
      <c r="B43" s="21" t="s">
        <v>433</v>
      </c>
      <c r="C43" s="21" t="s">
        <v>340</v>
      </c>
      <c r="D43" s="21" t="s">
        <v>341</v>
      </c>
      <c r="E43" s="34" t="s">
        <v>362</v>
      </c>
      <c r="F43" s="21" t="s">
        <v>350</v>
      </c>
      <c r="G43" s="34" t="s">
        <v>363</v>
      </c>
      <c r="H43" s="21" t="s">
        <v>364</v>
      </c>
      <c r="I43" s="21" t="s">
        <v>328</v>
      </c>
      <c r="J43" s="34" t="s">
        <v>381</v>
      </c>
    </row>
    <row r="44" ht="18.75" customHeight="1" spans="1:10">
      <c r="A44" s="216" t="s">
        <v>287</v>
      </c>
      <c r="B44" s="21" t="s">
        <v>433</v>
      </c>
      <c r="C44" s="21" t="s">
        <v>344</v>
      </c>
      <c r="D44" s="21" t="s">
        <v>345</v>
      </c>
      <c r="E44" s="34" t="s">
        <v>414</v>
      </c>
      <c r="F44" s="21" t="s">
        <v>350</v>
      </c>
      <c r="G44" s="34" t="s">
        <v>360</v>
      </c>
      <c r="H44" s="21" t="s">
        <v>333</v>
      </c>
      <c r="I44" s="21" t="s">
        <v>338</v>
      </c>
      <c r="J44" s="34" t="s">
        <v>432</v>
      </c>
    </row>
    <row r="45" ht="18.75" customHeight="1" spans="1:10">
      <c r="A45" s="216" t="s">
        <v>296</v>
      </c>
      <c r="B45" s="21" t="s">
        <v>437</v>
      </c>
      <c r="C45" s="21" t="s">
        <v>323</v>
      </c>
      <c r="D45" s="21" t="s">
        <v>324</v>
      </c>
      <c r="E45" s="34" t="s">
        <v>438</v>
      </c>
      <c r="F45" s="21" t="s">
        <v>350</v>
      </c>
      <c r="G45" s="34" t="s">
        <v>167</v>
      </c>
      <c r="H45" s="21" t="s">
        <v>327</v>
      </c>
      <c r="I45" s="21" t="s">
        <v>328</v>
      </c>
      <c r="J45" s="34" t="s">
        <v>439</v>
      </c>
    </row>
    <row r="46" ht="18.75" customHeight="1" spans="1:10">
      <c r="A46" s="216" t="s">
        <v>296</v>
      </c>
      <c r="B46" s="21" t="s">
        <v>437</v>
      </c>
      <c r="C46" s="21" t="s">
        <v>323</v>
      </c>
      <c r="D46" s="21" t="s">
        <v>324</v>
      </c>
      <c r="E46" s="34" t="s">
        <v>369</v>
      </c>
      <c r="F46" s="21" t="s">
        <v>350</v>
      </c>
      <c r="G46" s="34" t="s">
        <v>440</v>
      </c>
      <c r="H46" s="21" t="s">
        <v>371</v>
      </c>
      <c r="I46" s="21" t="s">
        <v>328</v>
      </c>
      <c r="J46" s="34" t="s">
        <v>372</v>
      </c>
    </row>
    <row r="47" ht="28" customHeight="1" spans="1:10">
      <c r="A47" s="216" t="s">
        <v>296</v>
      </c>
      <c r="B47" s="21" t="s">
        <v>437</v>
      </c>
      <c r="C47" s="21" t="s">
        <v>340</v>
      </c>
      <c r="D47" s="21" t="s">
        <v>395</v>
      </c>
      <c r="E47" s="34" t="s">
        <v>441</v>
      </c>
      <c r="F47" s="21" t="s">
        <v>350</v>
      </c>
      <c r="G47" s="34" t="s">
        <v>167</v>
      </c>
      <c r="H47" s="21" t="s">
        <v>442</v>
      </c>
      <c r="I47" s="21" t="s">
        <v>328</v>
      </c>
      <c r="J47" s="34" t="s">
        <v>443</v>
      </c>
    </row>
    <row r="48" ht="18.75" customHeight="1" spans="1:10">
      <c r="A48" s="216" t="s">
        <v>296</v>
      </c>
      <c r="B48" s="21" t="s">
        <v>437</v>
      </c>
      <c r="C48" s="21" t="s">
        <v>340</v>
      </c>
      <c r="D48" s="21" t="s">
        <v>395</v>
      </c>
      <c r="E48" s="34" t="s">
        <v>444</v>
      </c>
      <c r="F48" s="21" t="s">
        <v>350</v>
      </c>
      <c r="G48" s="34" t="s">
        <v>167</v>
      </c>
      <c r="H48" s="21" t="s">
        <v>442</v>
      </c>
      <c r="I48" s="21" t="s">
        <v>328</v>
      </c>
      <c r="J48" s="34" t="s">
        <v>445</v>
      </c>
    </row>
    <row r="49" ht="33" customHeight="1" spans="1:10">
      <c r="A49" s="216" t="s">
        <v>296</v>
      </c>
      <c r="B49" s="21" t="s">
        <v>437</v>
      </c>
      <c r="C49" s="21" t="s">
        <v>344</v>
      </c>
      <c r="D49" s="21" t="s">
        <v>345</v>
      </c>
      <c r="E49" s="34" t="s">
        <v>345</v>
      </c>
      <c r="F49" s="21" t="s">
        <v>350</v>
      </c>
      <c r="G49" s="34" t="s">
        <v>360</v>
      </c>
      <c r="H49" s="21" t="s">
        <v>333</v>
      </c>
      <c r="I49" s="21" t="s">
        <v>328</v>
      </c>
      <c r="J49" s="34" t="s">
        <v>446</v>
      </c>
    </row>
  </sheetData>
  <mergeCells count="18">
    <mergeCell ref="A2:J2"/>
    <mergeCell ref="A3:H3"/>
    <mergeCell ref="A8:A12"/>
    <mergeCell ref="A13:A17"/>
    <mergeCell ref="A18:A22"/>
    <mergeCell ref="A23:A29"/>
    <mergeCell ref="A30:A34"/>
    <mergeCell ref="A35:A39"/>
    <mergeCell ref="A40:A44"/>
    <mergeCell ref="A45:A49"/>
    <mergeCell ref="B8:B12"/>
    <mergeCell ref="B13:B17"/>
    <mergeCell ref="B18:B22"/>
    <mergeCell ref="B23:B29"/>
    <mergeCell ref="B30:B34"/>
    <mergeCell ref="B35:B39"/>
    <mergeCell ref="B40:B44"/>
    <mergeCell ref="B45:B4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中央和省转移支付补助项目支出预算表11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2025-03-05T01:19:00Z</dcterms:created>
  <dcterms:modified xsi:type="dcterms:W3CDTF">2025-03-06T02:15:38Z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DA8753CB972841B982DB14DB50FE0389_12</vt:lpwstr>
  </property>
  <property fmtid="{D5CDD505-2E9C-101B-9397-08002B2CF9AE}" pid="3" name="KSOProductBuildVer">
    <vt:lpwstr>2052-12.1.0.20305</vt:lpwstr>
  </property>
</Properties>
</file>