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<sst xmlns="http://schemas.openxmlformats.org/spreadsheetml/2006/main" count="2926" uniqueCount="696">
  <si>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</si>
  <si>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</si>
  <si>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</si>
  <si>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</si>
  <si>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</si>
  <si>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</si>
  <si>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</si>
  <si>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</si>
  <si>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</si>
  <si>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</si>
  <si>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</si>
  <si>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</si>
  <si>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</si>
  <si>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</si>
  <si>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</si>
  <si>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</si>
  <si>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</si>
  <si>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</si>
  <si>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</si>
  <si>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</si>
  <si>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</si>
  <si>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</si>
  <si>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</si>
  <si>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</si>
  <si>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</si>
  <si>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</si>
  <si>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</si>
  <si>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</si>
  <si>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</si>
  <si>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</si>
  <si>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</si>
  <si>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</si>
  <si>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</si>
  <si>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</si>
  <si>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</si>
  <si>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</si>
  <si>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</si>
  <si>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</si>
  <si>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</si>
  <si>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</si>
  <si>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</si>
  <si>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</si>
  <si>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</si>
  <si>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</si>
  <si>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</si>
  <si>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</si>
  <si>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</si>
  <si>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</si>
  <si>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</si>
  <si>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</si>
  <si>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</si>
  <si>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</si>
  <si>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</si>
  <si>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反映中小河流治理工程实施后，水旱灾害风险防范化解能力进一步增强。</t>
  </si>
  <si>
    <t>反映中小河流治理工程实施后，对改善生态环境产生的效益。</t>
  </si>
  <si>
    <t>反映主要支流治理工程实施后，对改善生态环境产生的效益。</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</si>
  <si>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</si>
  <si>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</si>
  <si>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</si>
  <si>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</si>
  <si>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</si>
  <si>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</si>
  <si>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</si>
  <si>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</si>
  <si>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</si>
  <si>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</si>
  <si>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</si>
  <si>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</si>
  <si>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</si>
  <si>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</si>
  <si>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</si>
  <si>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</si>
  <si>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</si>
  <si>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126</t>
  </si>
  <si>
    <t>临沧市水务局</t>
  </si>
  <si>
    <t>126007</t>
  </si>
  <si>
    <t>临沧市灌区工程建设管理中心</t>
  </si>
  <si>
    <t>126001</t>
  </si>
  <si>
    <t>126004</t>
  </si>
  <si>
    <t>临沧市水利工程管理站</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</si>
  <si>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</si>
  <si>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</si>
  <si>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</si>
  <si>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</si>
  <si>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</si>
  <si>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</si>
  <si>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</si>
  <si>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</si>
  <si>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</si>
  <si>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</si>
  <si>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</si>
  <si>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</si>
  <si>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</si>
  <si>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</si>
  <si>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20801</t>
  </si>
  <si>
    <t>人力资源和社会保障管理事务</t>
  </si>
  <si>
    <t>2080102</t>
  </si>
  <si>
    <t>一般行政管理事务</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</si>
  <si>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</si>
  <si>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</si>
  <si>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</si>
  <si>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</si>
  <si>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</si>
  <si>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</si>
  <si>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</si>
  <si>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</si>
  <si>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</si>
  <si>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</si>
  <si>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</si>
  <si>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</si>
  <si>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</si>
  <si>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</si>
  <si>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</si>
  <si>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</si>
  <si>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</si>
  <si>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</si>
  <si>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</si>
  <si>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</si>
  <si>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</si>
  <si>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</si>
  <si>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</si>
  <si>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</si>
  <si>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</si>
  <si>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</si>
  <si>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21303</t>
  </si>
  <si>
    <t>水利</t>
  </si>
  <si>
    <t>2130301</t>
  </si>
  <si>
    <t>行政运行</t>
  </si>
  <si>
    <t>2130304</t>
  </si>
  <si>
    <t>水利行业业务管理</t>
  </si>
  <si>
    <t>2130305</t>
  </si>
  <si>
    <t>水利工程建设</t>
  </si>
  <si>
    <t>2130306</t>
  </si>
  <si>
    <t>水利工程运行与维护</t>
  </si>
  <si>
    <t>2130308</t>
  </si>
  <si>
    <t>水利前期工作</t>
  </si>
  <si>
    <t>2130310</t>
  </si>
  <si>
    <t>水土保持</t>
  </si>
  <si>
    <t>2130311</t>
  </si>
  <si>
    <t>水资源节约管理与保护</t>
  </si>
  <si>
    <t>2130312</t>
  </si>
  <si>
    <t>水质监测</t>
  </si>
  <si>
    <t>2130314</t>
  </si>
  <si>
    <t>防汛</t>
  </si>
  <si>
    <t>2130315</t>
  </si>
  <si>
    <t>抗旱</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</si>
  <si>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</si>
  <si>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</si>
  <si>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</si>
  <si>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</si>
  <si>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</si>
  <si>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</si>
  <si>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</si>
  <si>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</si>
  <si>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</si>
  <si>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</si>
  <si>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</si>
  <si>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</si>
  <si>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</si>
  <si>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</si>
  <si>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</si>
  <si>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</si>
  <si>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</si>
  <si>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</si>
  <si>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</si>
  <si>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</si>
  <si>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</si>
  <si>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</si>
  <si>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</si>
  <si>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</si>
  <si>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</si>
  <si>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</si>
  <si>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</si>
  <si>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</si>
  <si>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</si>
  <si>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</si>
  <si>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</si>
  <si>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</si>
  <si>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</si>
  <si>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</si>
  <si>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</si>
  <si>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</si>
  <si>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</si>
  <si>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</si>
  <si>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</si>
  <si>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</si>
  <si>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</si>
  <si>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</si>
  <si>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</si>
  <si>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</si>
  <si>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</si>
  <si>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</si>
  <si>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</si>
  <si>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</si>
  <si>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</si>
  <si>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</si>
  <si>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</si>
  <si>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</si>
  <si>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</si>
  <si>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</si>
  <si>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</si>
  <si>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</si>
  <si>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</si>
  <si>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</si>
  <si>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</si>
  <si>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</si>
  <si>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</si>
  <si>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</si>
  <si>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</si>
  <si>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</si>
  <si>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</si>
  <si>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</si>
  <si>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</si>
  <si>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</si>
  <si>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</si>
  <si>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</si>
  <si>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</si>
  <si>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</si>
  <si>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</si>
  <si>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</si>
  <si>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</si>
  <si>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</si>
  <si>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</si>
  <si>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</si>
  <si>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</si>
  <si>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</si>
  <si>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</si>
  <si>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</si>
  <si>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</si>
  <si>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</si>
  <si>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</si>
  <si>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530900241100002265212</t>
  </si>
  <si>
    <t>事业人员支出工资</t>
  </si>
  <si>
    <t>30101</t>
  </si>
  <si>
    <t>基本工资</t>
  </si>
  <si>
    <t>30102</t>
  </si>
  <si>
    <t>津贴补贴</t>
  </si>
  <si>
    <t>530900241100002265211</t>
  </si>
  <si>
    <t>绩效工资（2017年提高标准部分）</t>
  </si>
  <si>
    <t>30107</t>
  </si>
  <si>
    <t>绩效工资</t>
  </si>
  <si>
    <t>530900241100002265235</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</si>
  <si>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</si>
  <si>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</si>
  <si>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</si>
  <si>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</si>
  <si>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</si>
  <si>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</si>
  <si>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</si>
  <si>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</si>
  <si>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</si>
  <si>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</si>
  <si>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</si>
  <si>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</si>
  <si>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</si>
  <si>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530900241100002265256</t>
  </si>
  <si>
    <t>30113</t>
  </si>
  <si>
    <t>530900241100002265264</t>
  </si>
  <si>
    <t>一般公用经费</t>
  </si>
  <si>
    <t>30201</t>
  </si>
  <si>
    <t>办公费</t>
  </si>
  <si>
    <t>30206</t>
  </si>
  <si>
    <t>电费</t>
  </si>
  <si>
    <t>530900251100003684314</t>
  </si>
  <si>
    <t>30217</t>
  </si>
  <si>
    <t>530900241100002265263</t>
  </si>
  <si>
    <t>离退休公用经费</t>
  </si>
  <si>
    <t>530900241100002265249</t>
  </si>
  <si>
    <t>职工教育经费</t>
  </si>
  <si>
    <t>30216</t>
  </si>
  <si>
    <t>培训费</t>
  </si>
  <si>
    <t>530900241100002265244</t>
  </si>
  <si>
    <t>工会经费</t>
  </si>
  <si>
    <t>30228</t>
  </si>
  <si>
    <t>530900241100002265262</t>
  </si>
  <si>
    <t>福利费</t>
  </si>
  <si>
    <t>30229</t>
  </si>
  <si>
    <t>530900241100002265259</t>
  </si>
  <si>
    <t>公务用车运行维护费</t>
  </si>
  <si>
    <t>30231</t>
  </si>
  <si>
    <t>530900241100002265258</t>
  </si>
  <si>
    <t>离退休费</t>
  </si>
  <si>
    <t>30302</t>
  </si>
  <si>
    <t>退休费</t>
  </si>
  <si>
    <t>530900210000000003566</t>
  </si>
  <si>
    <t>行政人员支出工资</t>
  </si>
  <si>
    <t>530900210000000003567</t>
  </si>
  <si>
    <t>530900231100001484013</t>
  </si>
  <si>
    <t>行政人员绩效考核奖</t>
  </si>
  <si>
    <t>30103</t>
  </si>
  <si>
    <t>奖金</t>
  </si>
  <si>
    <t>530900231100001484014</t>
  </si>
  <si>
    <t>530900210000000003568</t>
  </si>
  <si>
    <t>530900210000000003569</t>
  </si>
  <si>
    <t>530900210000000004010</t>
  </si>
  <si>
    <t>530900210000000004734</t>
  </si>
  <si>
    <t>30205</t>
  </si>
  <si>
    <t>水费</t>
  </si>
  <si>
    <t>530900210000000003577</t>
  </si>
  <si>
    <t>530900210000000003579</t>
  </si>
  <si>
    <t>530900210000000003575</t>
  </si>
  <si>
    <t>530900210000000003576</t>
  </si>
  <si>
    <t>530900210000000003572</t>
  </si>
  <si>
    <t>530900210000000003573</t>
  </si>
  <si>
    <t>行政人员公务交通补贴</t>
  </si>
  <si>
    <t>30239</t>
  </si>
  <si>
    <t>其他交通费用</t>
  </si>
  <si>
    <t>530900210000000003570</t>
  </si>
  <si>
    <t>530900231100001135688</t>
  </si>
  <si>
    <t>遗属补助</t>
  </si>
  <si>
    <t>30305</t>
  </si>
  <si>
    <t>生活补助</t>
  </si>
  <si>
    <t>530900221100000894110</t>
  </si>
  <si>
    <t>个人所得税退税手续费</t>
  </si>
  <si>
    <t>530900210000000004040</t>
  </si>
  <si>
    <t>530900231100001486436</t>
  </si>
  <si>
    <t>530900210000000004041</t>
  </si>
  <si>
    <t>530900210000000004042</t>
  </si>
  <si>
    <t>530900210000000004048</t>
  </si>
  <si>
    <t>30211</t>
  </si>
  <si>
    <t>差旅费</t>
  </si>
  <si>
    <t>30299</t>
  </si>
  <si>
    <t>其他商品和服务支出</t>
  </si>
  <si>
    <t>530900210000000004047</t>
  </si>
  <si>
    <t>530900210000000004049</t>
  </si>
  <si>
    <t>530900210000000004045</t>
  </si>
  <si>
    <t>530900210000000004046</t>
  </si>
  <si>
    <t>530900210000000004044</t>
  </si>
  <si>
    <t>530900210000000004043</t>
  </si>
  <si>
    <t>预算05-1表</t>
  </si>
  <si>
    <t>项目分类</t>
  </si>
  <si>
    <t>项目单位</t>
  </si>
  <si>
    <t>经济科目编码</t>
  </si>
  <si>
    <t>经济科目名称</t>
  </si>
  <si>
    <t>本年拨款</t>
  </si>
  <si>
    <t>其中：本次下达</t>
  </si>
  <si>
    <t>防汛工作经费</t>
  </si>
  <si>
    <t>民生类</t>
  </si>
  <si>
    <t>530900210000000003357</t>
  </si>
  <si>
    <t>30202</t>
  </si>
  <si>
    <t>印刷费</t>
  </si>
  <si>
    <t>30227</t>
  </si>
  <si>
    <t>委托业务费</t>
  </si>
  <si>
    <t>河（湖）长制工作经费</t>
  </si>
  <si>
    <t>530900210000000003197</t>
  </si>
  <si>
    <t>30215</t>
  </si>
  <si>
    <t>会议费</t>
  </si>
  <si>
    <t>抗旱工作经费</t>
  </si>
  <si>
    <t>530900210000000003971</t>
  </si>
  <si>
    <t>30218</t>
  </si>
  <si>
    <t>专用材料费</t>
  </si>
  <si>
    <t>临沧人才招引三年行动计划2023至2025年安家补助资金</t>
  </si>
  <si>
    <t>530900251100004108544</t>
  </si>
  <si>
    <t>临沧市小水电生态流量监管项目经费</t>
  </si>
  <si>
    <t>事业发展类</t>
  </si>
  <si>
    <t>530900231100001173565</t>
  </si>
  <si>
    <t>省水投大勐统河灌区专项经费</t>
  </si>
  <si>
    <t>530900231100001183638</t>
  </si>
  <si>
    <t>水利工程建设(本级）经费</t>
  </si>
  <si>
    <t>530900210000000017451</t>
  </si>
  <si>
    <t>水利行业业务管理经费</t>
  </si>
  <si>
    <t>530900210000000003520</t>
  </si>
  <si>
    <t>30207</t>
  </si>
  <si>
    <t>邮电费</t>
  </si>
  <si>
    <t>30213</t>
  </si>
  <si>
    <t>维修（护）费</t>
  </si>
  <si>
    <t>30226</t>
  </si>
  <si>
    <t>劳务费</t>
  </si>
  <si>
    <t>31002</t>
  </si>
  <si>
    <t>办公设备购置</t>
  </si>
  <si>
    <t>水土保持工作经费</t>
  </si>
  <si>
    <t>530900221100000257787</t>
  </si>
  <si>
    <t>水资源节约管理与保护项目经费</t>
  </si>
  <si>
    <t>530900231100001179530</t>
  </si>
  <si>
    <t>31007</t>
  </si>
  <si>
    <t>信息网络及软件购置更新</t>
  </si>
  <si>
    <t>530900241100002257385</t>
  </si>
  <si>
    <t>预算05-2表</t>
  </si>
  <si>
    <t>单位名称、项目名称</t>
  </si>
  <si>
    <t>项目年度绩效目标</t>
  </si>
  <si>
    <t>一级指标</t>
  </si>
  <si>
    <t>二级指标</t>
  </si>
  <si>
    <t>三级指标</t>
  </si>
  <si>
    <t>指标性质</t>
  </si>
  <si>
    <t>指标值</t>
  </si>
  <si>
    <t>度量单位</t>
  </si>
  <si>
    <t>指标属性</t>
  </si>
  <si>
    <t>指标内容</t>
  </si>
  <si>
    <t>主要用于:1.保障单位日常运转；2.水库管理房、启闭机设备、总干渠闸门日常维修维护；3.后坝坡、大坝、水库库面和水库垃圾池等杂草杂物清理清运；4.开展2024年市灌区中心财务收支审计1项；4.临沧市康家坝水库大坝安全鉴定工作委托业务1项；5.开展灌区前期工作和水库工作检查等差旅支出。</t>
  </si>
  <si>
    <t>产出指标</t>
  </si>
  <si>
    <t>数量指标</t>
  </si>
  <si>
    <t>水库管理相关设施设备维修维护</t>
  </si>
  <si>
    <t>=</t>
  </si>
  <si>
    <t>1.00</t>
  </si>
  <si>
    <t>项</t>
  </si>
  <si>
    <t>定量指标</t>
  </si>
  <si>
    <t>反映水库管理相关设施设备维修维护工作完成情况</t>
  </si>
  <si>
    <t>保障单位日常运转开支</t>
  </si>
  <si>
    <t>显著</t>
  </si>
  <si>
    <t>定性指标</t>
  </si>
  <si>
    <t>是否保障单位日常运转开支。</t>
  </si>
  <si>
    <t>开展2024年财务收支内审</t>
  </si>
  <si>
    <t>反映开展2024年财务收支内审工作完成情况</t>
  </si>
  <si>
    <t>临沧市康家坝水库大坝安全鉴定</t>
  </si>
  <si>
    <t>反映临沧市康家坝水库大坝安全鉴定工作报告的可行性</t>
  </si>
  <si>
    <t>水库后坝坡、库面和沿岸的杂草杂物及垃圾清理清运</t>
  </si>
  <si>
    <t>&gt;=</t>
  </si>
  <si>
    <t>反映水库后坝坡、库面和沿岸的杂草杂物及垃圾清理清运工作完成情况</t>
  </si>
  <si>
    <t>&lt;=</t>
  </si>
  <si>
    <t>批次</t>
  </si>
  <si>
    <t>反映物品是否满足办公日常需求</t>
  </si>
  <si>
    <t>开展四大灌区及水库扩建等前期工作经费和康家坝水库工作检查差旅费支出</t>
  </si>
  <si>
    <t>反映是否满足开展四大灌区及水库扩建等前期工作经费和康家坝水库工作检查差旅费支出完成情况</t>
  </si>
  <si>
    <t>质量指标</t>
  </si>
  <si>
    <t>确保水利行业业务管理工作正常开展</t>
  </si>
  <si>
    <t>是/否</t>
  </si>
  <si>
    <t>反映经费是否保障水利行业业务管理需求。</t>
  </si>
  <si>
    <t>时效指标</t>
  </si>
  <si>
    <t>截至2025年底计划完成率</t>
  </si>
  <si>
    <t>100</t>
  </si>
  <si>
    <t>%</t>
  </si>
  <si>
    <t>反映整个项目工作开展是否按计划完成。</t>
  </si>
  <si>
    <t>效益指标</t>
  </si>
  <si>
    <t>社会效益</t>
  </si>
  <si>
    <t>保障居民社会生活稳定</t>
  </si>
  <si>
    <t>反映对周边群众生产财产安全是否提供保障。</t>
  </si>
  <si>
    <t>保障防洪工程安全度汛</t>
  </si>
  <si>
    <t>反映整个项目是否对防洪工程安全度汛提供保障。</t>
  </si>
  <si>
    <t>可持续影响</t>
  </si>
  <si>
    <t>为国民经济持续健康发展和社会稳定提供安全保障</t>
  </si>
  <si>
    <t>反映整个项目对国民经济持续健康发展和社会稳定是否提供安全保障。</t>
  </si>
  <si>
    <t>满意度指标</t>
  </si>
  <si>
    <t>服务对象满意度</t>
  </si>
  <si>
    <t>95</t>
  </si>
  <si>
    <t>反映服务对象的整体满意情况。
服务对象满意度=（对服务对象满意的人数/问卷调查人数）*100%。</t>
  </si>
  <si>
    <t>本单位本年度涉及符合条件人员2名。</t>
  </si>
  <si>
    <t>符合人数</t>
  </si>
  <si>
    <t>人</t>
  </si>
  <si>
    <t>根据复核条件人数。</t>
  </si>
  <si>
    <t>对单位贡献率</t>
  </si>
  <si>
    <t>根据复核条件人员对单位的贡献情况。</t>
  </si>
  <si>
    <t>受益人群满意度</t>
  </si>
  <si>
    <t>90</t>
  </si>
  <si>
    <t>根据贡献受益人群满意度。</t>
  </si>
  <si>
    <t>1.通过研究和编制《国家可持续发展议程创新示范区临沧市水安全保障规划》，保障了8县（区）供水安全，解决水资源配置规划问题，降低环境影响。
2.通过开展安全生产培训，进一步提升临沧市水利工程安全监管工作，进一步提高项目法人的安全意识和安全管理水平。
3.进一步临沧市水利工程建设管理、质量监督工作，进一步提高项目法人履职能力、质量管理意识和质量管理水平。
4.通过开展水利建设项目稽察，进一步规范水利工程建设管理，进一步加强建设管理和经营管理水平，不断提高工程项目的经济、社会和环境的整体综合效益。
5.通过委托公平竞争第三方评估机构对由临沧市水务局起草制定的有关地方性法规、规章、规范性文件及其他政策措施进行存量审查，及时开展增量审查，推进临沧市水务局2025年公平竞争审查制度有效落实。
6.通过聘请第三方对2座中型水库（大桥坡、马鞍桥）项目进行抽检飞检工作，为水利工程项目实施质量与安全的监督工作提供可靠的依据。实现水利工程质量监督覆盖率100%，进一步规范质量监督备案手续、加强各类质量巡查发现问题的整改落实；严格已完工程施工质量评定、核备、核定、验收监督管理工作。</t>
  </si>
  <si>
    <t>培训参加人员数量</t>
  </si>
  <si>
    <t>50</t>
  </si>
  <si>
    <t>人次</t>
  </si>
  <si>
    <t>参加培训人员不少于50人次。</t>
  </si>
  <si>
    <t>1.通过研究和编制《国家可持续发展议程创新示范区临沧市水安全保障规划》，保障了8县（区）供水安全，解决水资源配置规划问题，降低环境影响。
2.通过开展安全生产培训，进一步提升临沧市水利工程安全监管工作，进一步提高项目法人的安全意识和安全管理水平。
3.进一步临沧市水利工程建设管理、质量监督工作，进一步提高项目法人履职能力、质量管理意识质量管理水平。
4.通过开展水利建设项目稽察，进一步规范水利工程建设管理，进一步加强建设管理和经营管理水平，不断提高工程项目的经济、社会和环境的整体综合效益。
5.通过委托公平竞争第三方评估机构对由临沧市水务局起草制定的有关地方性法规、规章、规范性文件及其他政策措施进行存量审查，及时开展增量审查，推进临沧市水务局2025年公平竞争审查制度有效落实。
6.通过聘请第三方对2座中型水库（大桥坡、马鞍桥）项目进行抽检飞检工作，为水利工程项目实施质量与安全的监督工作提供可靠的依据。实现水利工程质量监督覆盖率100%，进一步规范质量监督备案手续、加强各类质量巡查发现问题的整改落实；严格已完工程施工质量评定、核备、核定、验收监督管理工作。</t>
  </si>
  <si>
    <t>规划县（区）数量</t>
  </si>
  <si>
    <t>8</t>
  </si>
  <si>
    <t>个</t>
  </si>
  <si>
    <t>反映水经济规划完成规划县（区）数量</t>
  </si>
  <si>
    <t>规划涉及公里数</t>
  </si>
  <si>
    <t>2.4</t>
  </si>
  <si>
    <t>平方公里</t>
  </si>
  <si>
    <t>反映水经济规划涉及公里数</t>
  </si>
  <si>
    <t>组织培训班次</t>
  </si>
  <si>
    <t>次</t>
  </si>
  <si>
    <t>组织培训1次。</t>
  </si>
  <si>
    <t>检查稽察评价项目数量</t>
  </si>
  <si>
    <t>完成项目的检查稽察评价工作。</t>
  </si>
  <si>
    <t>报告编制件数</t>
  </si>
  <si>
    <t>件</t>
  </si>
  <si>
    <t>反映完成小黑江灌区可行性研究数量</t>
  </si>
  <si>
    <t>资金下达后，预算执行率</t>
  </si>
  <si>
    <t>反映资金下达后，预算执行率</t>
  </si>
  <si>
    <t>为临沧市壮大资源经济园区经济口岸经济提供有力的水安全保障</t>
  </si>
  <si>
    <t>反映为河库健康、生态宜居、亲水特色显著的美丽临翔提供规划</t>
  </si>
  <si>
    <t>安全生产管理水平提升</t>
  </si>
  <si>
    <t>逐步提升</t>
  </si>
  <si>
    <t>全市水利行业安全生产管理水平得到逐步提升。</t>
  </si>
  <si>
    <t>反映为国民经济持续健康发展和社会稳定提供安全的保障</t>
  </si>
  <si>
    <t>调查人群中对设施建设或设施运行的满意度。
受益人群覆盖率=（调查人群中对设施建设或设施运行的人数/问卷调查人数）*100%</t>
  </si>
  <si>
    <t>大勐统河灌区工程项目已列入国家“十四五”水安全保障规划、云南省“十四五”兴水润滇工程规划、临沧市“十四五”水安全保障规划，涉及永德县德党镇、永康镇、小勐统镇、大山乡、亚练乡、班卡乡共6个乡镇和凤庆县营盘镇1个乡镇。工程规划灌溉面积62.5万亩，设计年供水量2.4亿立方米，主要建设内容包括新建忙东中型水库1座，新建、续建渠(管)道486.3千米，总投资估算38.49亿元。年度计划完成工程规划报告审批，完成工程勘察设计招标投标，开展工程可研阶段踏勘、测量、调查、勘察、调绘等外业工作，并同步开展水文序列延长、水资源配置方案复核、坝址比选、骨干输水工程线路选择等内业工作，完成《临沧市大勐统河灌区可行性研究报告(初稿)》并按合同约定支付工程费用。</t>
  </si>
  <si>
    <t>按时完成前期工作目标</t>
  </si>
  <si>
    <t>根据相关文件依据</t>
  </si>
  <si>
    <t>大勐统河灌区工程项目已列入国家“十四五”水安全保障规划、云南省“十四五”兴水润滇工程规划、临沧市“十四五”水安全保障规划，涉及永德县德党镇、永康镇、小勐统镇、大山乡、亚练乡、班卡乡共6个乡镇和凤庆县营盘镇1个乡镇。工程规划灌溉面积62.5万亩，设计年供水量2.4亿立方米，主要建设内容包括新建忙东中型水库1座，新建、续建渠(管)道486.3千米，总投资估算38.49亿元。年度计划完成工程规划报告审批，完成工程勘察设计招标投标吗，开展工程可研阶段踏勘、测量、调查、勘察、调绘等外业工作，并同步开展水文序列延长、水资源配置方案复核、坝址比选、骨干输水工程线路选择等内业工作，完成《临沧市大勐统河灌区可行性研究报告(初稿)》并按合同约定支付工程费用。</t>
  </si>
  <si>
    <t>前期项目转化率</t>
  </si>
  <si>
    <t>60</t>
  </si>
  <si>
    <t>项目落实到位率</t>
  </si>
  <si>
    <t>产生社会效益</t>
  </si>
  <si>
    <t>受益群众满意度</t>
  </si>
  <si>
    <t>1.通过对全市中小河流现状、防洪能力、防洪保护对象等进行全面调查分析，提出解决方案，编制完成全市中小河流治理方案，为全市中小河流治理提供技术依据，保障中小河流治理项目顺利实施，全面提升中小河流防御能力。
2.强化物资采购储备，计划采购防汛抗旱物资一批，确保防汛抗旱抢险救灾工作正常开展。</t>
  </si>
  <si>
    <t>开展总体方案编制数量</t>
  </si>
  <si>
    <t>反映编制工作是否完成。</t>
  </si>
  <si>
    <t>编制中小河流实施方案数量</t>
  </si>
  <si>
    <t>条</t>
  </si>
  <si>
    <t>完成指标值得分，未达到的，实际按期完成数量指标。</t>
  </si>
  <si>
    <t>采购防汛抗旱物资</t>
  </si>
  <si>
    <t>反映采购物资是否按计划完成。</t>
  </si>
  <si>
    <t>方案编制质量达标率</t>
  </si>
  <si>
    <t>90%</t>
  </si>
  <si>
    <t>反映规划的质量是否满足要求。</t>
  </si>
  <si>
    <t>物资质量达标率</t>
  </si>
  <si>
    <t>反映物资的质量。</t>
  </si>
  <si>
    <t>规划编制完成及时率</t>
  </si>
  <si>
    <t>反映资金下达后，预算执行率。</t>
  </si>
  <si>
    <t>经济效益</t>
  </si>
  <si>
    <t>保障防汛抗旱工作有效开展。</t>
  </si>
  <si>
    <t>反映物资采购后，带来的经济效益。</t>
  </si>
  <si>
    <t>中小河流抵御洪水能力进一步提升</t>
  </si>
  <si>
    <t>生态效益</t>
  </si>
  <si>
    <t>恢复和改善了河道生态功能。</t>
  </si>
  <si>
    <t>为国民经济持续健康发展和社会稳定提供安全保障。</t>
  </si>
  <si>
    <t>为经济社会高质量发展提供安全保障。</t>
  </si>
  <si>
    <t>反映受益对象对考核内容的满意度</t>
  </si>
  <si>
    <t>1.通过聘请生态流量监测第三方开展小水电站生态流量专项执法行动，依法查处违法行为，督促全市运行小水电站按要求泄放生态流量，生态流量监测数据上传率和达标率达标。
2.通过建设小水电站生态流量监管平台服务器并托管服务，全市运行的小水电站生态流量泄放实时监测监控率达到100%。</t>
  </si>
  <si>
    <t>建设小水电站生态流量监管平台服务器台数</t>
  </si>
  <si>
    <t>2.00</t>
  </si>
  <si>
    <t>台</t>
  </si>
  <si>
    <t>反映建设小水电站生态流量监管平台服务器台数</t>
  </si>
  <si>
    <t>完成小水电站生态流量专项执法行动次数</t>
  </si>
  <si>
    <t>反映完成小水电站生态流量专项执法行动次数</t>
  </si>
  <si>
    <t>生态流量监测数据上传率和达标率</t>
  </si>
  <si>
    <t>复核规范</t>
  </si>
  <si>
    <t>反映符合河流流量测验相关规范。</t>
  </si>
  <si>
    <t>水电站生态流量泄放实时监测监控率</t>
  </si>
  <si>
    <t>反映符合信息系统建设相关规范。</t>
  </si>
  <si>
    <t>项目完成及时率</t>
  </si>
  <si>
    <t>推进小水电绿色发展</t>
  </si>
  <si>
    <t>反映通过建设小水电站生态流量监管平台服务器并托管服务，保障河流水系健康，促进水生态文明建设。</t>
  </si>
  <si>
    <t>1.通过委托第三方技术评审服务机构，完成年度市级审批权限内的生产建设项目水土保持方案、洪水影响评价报告、水资源论证报告的技术审查工作，达到审批要求。
2.通过开展水土保持工作业务培训，提高全市水土保持工作人员业务水平和各生产建设单位水土保持履职能力。</t>
  </si>
  <si>
    <t>完成申报审批的生产建设项目水土保持方案技术审查</t>
  </si>
  <si>
    <t>15</t>
  </si>
  <si>
    <t>反映完成生产建设项目水土保持方案技术审查件数。</t>
  </si>
  <si>
    <t>完成申报审批的洪水影响评价报告技术审查</t>
  </si>
  <si>
    <t>反映完成洪水影响评价报告技术审查件数。</t>
  </si>
  <si>
    <t>完成申报审批的水资源论证报告技术审查</t>
  </si>
  <si>
    <t>10</t>
  </si>
  <si>
    <t>反映完成水资源论证报告技术审查件数。</t>
  </si>
  <si>
    <t>反映组织开展培训的班次。</t>
  </si>
  <si>
    <t>培训计划达到的效果</t>
  </si>
  <si>
    <t>反映培训对受训学员业务水平提升的效果</t>
  </si>
  <si>
    <t>满足国家法律法规和行业规程规范</t>
  </si>
  <si>
    <t>达到审批要求</t>
  </si>
  <si>
    <t>反映审批事项满足国家法律法规和行业规程规范</t>
  </si>
  <si>
    <t>2025年底完成率</t>
  </si>
  <si>
    <t>反映工作计划完成时限.</t>
  </si>
  <si>
    <t>审批时限内完成率</t>
  </si>
  <si>
    <t>反映完成单件项目技术审查的时限.</t>
  </si>
  <si>
    <t>高质量完成行政审批服务</t>
  </si>
  <si>
    <t>无投诉意见</t>
  </si>
  <si>
    <t>反映申请审批对象对服务质量的评价</t>
  </si>
  <si>
    <t>对开展水土保持工作的指导作用</t>
  </si>
  <si>
    <t>较好</t>
  </si>
  <si>
    <t>反映培训对受训学员开展实际工作的指导作用</t>
  </si>
  <si>
    <t>受训学员满意度</t>
  </si>
  <si>
    <t>反映受训学员满意度</t>
  </si>
  <si>
    <t>反映服务对象满意度</t>
  </si>
  <si>
    <t>1.全面评价流域防洪建设现状和防洪减灾能力，查找存在的薄弱环节和短板差距，分别针对干流、主要支流和中小河流治理、涝区治理、城市防洪排涝、山洪灾害防治、水土保持等编制防洪治理方案，制定防洪工程措施，匡算规划投资，提出分期实施意见、分析规划实施效果，形成临沧市西南诸河防洪规划成果。
2.通过研究和编制《临沧市水网建设规划》，解决8县（区）水利网络化建设，加强城市防涝排涝基础设施建设规划。</t>
  </si>
  <si>
    <t>完成规划编制数量</t>
  </si>
  <si>
    <t>反映规划编制工作是否按计划完成。</t>
  </si>
  <si>
    <t>规划项目数量</t>
  </si>
  <si>
    <t>20</t>
  </si>
  <si>
    <t>水网规划县（区）数量</t>
  </si>
  <si>
    <t>反映完成规划县（区）数量</t>
  </si>
  <si>
    <t>水网规划涉及公里数</t>
  </si>
  <si>
    <t>2.4万</t>
  </si>
  <si>
    <t>反映规划设计公里数</t>
  </si>
  <si>
    <t>满足国家规定的规程规范标准</t>
  </si>
  <si>
    <t>反映资金下达后，预算执行情况。</t>
  </si>
  <si>
    <t>保障防洪工程安全度汛，保障抗旱供水安全。</t>
  </si>
  <si>
    <t>发生工程设计标准洪水、中等干旱不受严重影响。</t>
  </si>
  <si>
    <t>规划防洪工程实施后，基本建成江河安澜的防洪体系。</t>
  </si>
  <si>
    <t>反映规划工程实施后，水旱灾害风险防范化解能力进一步增强。</t>
  </si>
  <si>
    <t>项目实施后，可逐步实现河畅、水清、岸绿、景美，维护河湖健康</t>
  </si>
  <si>
    <t>反映规划编制情况，项目实施后对改善生态环境提供的效益。</t>
  </si>
  <si>
    <t>提供技术支撑及建设基本依据。</t>
  </si>
  <si>
    <t>反映规划编制情况，规划对当前及今后一个时期指导防汛减灾的基本依据。</t>
  </si>
  <si>
    <t>1.通过开展2025年“世界水日”中国水周”、“4·15”全民国家安全教育日等主题宣传活动，持续引导全市水务系统干部职工进一步增强法治意识、提高法律素养，确保水利工作决策、执行、监督等各个环节都在法治轨道上运行；不断增强公众对水法律法规的认识和遵守意识，提高公众对水利事业的参与度，推动水利法律法规的贯彻执行，为全面提升水安全保障能力营造良好的法治环境。
2.通过开展水行政执法业务培训及水资源管理业务培训，进一步提高水利系统干部职工水行政执法能力；促进水资源的开发、利用、保护和管理。
3.通过推进水资源管控“一张图”搭建工作，汇聚水资源调查评价、取用水管控指标、取用水监测计量等各类基础数据，完善信息系统功能，提升支撑取用水动态监管能力。
4.到2025年，全市水资源节约利用水平明显提升，全民节水惜水护水意识显著提高，用水保障能力、经济发展协调性、生态稳定性切实增强，“四水四定”取得重要进展，水资源刚性约束制度有效执行。</t>
  </si>
  <si>
    <t>编制《临沧市落实水资源刚性约束制度规划报告》</t>
  </si>
  <si>
    <t>反映编制规划报告数量。</t>
  </si>
  <si>
    <t>宣传次数</t>
  </si>
  <si>
    <t>反映宣传次数。</t>
  </si>
  <si>
    <t>1.通过开展2025年年“世界水日”中国水周”、“4·15”全民国家教育日等主题宣传活动，持续引导全市水务系统干部职工进一步增强法治意识、提高法律素养，确保水利工作决策、执行、监督等各个环节都在法治轨道上运行；不断增强公众对水法律法规的认识和遵守意识，提高公众对水利事业的参与度，推动水利法律法规的贯彻执行，为全面提升水安全保障能力营造良好的法治环境。
2.通过开展水行政执法业培训及水资源管理业务培训，进一步提高水利系统干部职工水行政执法能力；促进水资源的开发、利用、保护和管理。
3.通过推进水资源管控“一张图”搭建工作，汇聚水资源调查评价、取用水管控指标、取用水监测计量等各类基础数据，完善信息系统功能，提升支撑取用水动态监管能力。
4.到2025年，全市水资源节约利用水平明显提升，全民节水惜水护水意识显著提高，用水保障能力、经济发展协调性、生态稳定性切实增强，“四水四定”取得重要进展，水资源刚性约束制度有效执行。</t>
  </si>
  <si>
    <t>制作、购买宣传资料数量</t>
  </si>
  <si>
    <t>200</t>
  </si>
  <si>
    <t>册</t>
  </si>
  <si>
    <t>反映制作、购买宣传资料数量。</t>
  </si>
  <si>
    <t>反映组织教训班次数。</t>
  </si>
  <si>
    <t>建设水资源管理信息系统数量</t>
  </si>
  <si>
    <t>反映建设水资源管理信息系统数量。</t>
  </si>
  <si>
    <t>报告内容实现城市、土地、人口、产业与水资源均衡发展</t>
  </si>
  <si>
    <t>反映报告内容实现城市、土地、人口、产业与水资源均衡发展显著。</t>
  </si>
  <si>
    <t>培训出勤率</t>
  </si>
  <si>
    <t>反映参加培训出勤率</t>
  </si>
  <si>
    <t>2025年底前完成率</t>
  </si>
  <si>
    <t>提高全社会公众关心水、爱惜水、保护水和水忧患意识。</t>
  </si>
  <si>
    <t>反映通过开展宣传活动增强群众节约用水意识程度。</t>
  </si>
  <si>
    <t>水行政执法能力、水资源管理能力明显提升</t>
  </si>
  <si>
    <t>反映水行政执法能力、水资源管理能力提升程度</t>
  </si>
  <si>
    <t>反映受益群众满意度</t>
  </si>
  <si>
    <t>1.通过对全市主要支流现状、防洪能力、防洪保护对象等进行全面调查分析，提出解决方案，编制完成临沧市主要治理方案，为全市主要支流治理实施提供规划依据，保障项目顺利实施，全面提升主要支流防御能力。
2.通过召开4次以上河湖长制工作会议，全面加快年度河湖长制工作任务推进。
3.通过组织1次以上河湖长制工作专题培训，进一步提升河湖长责任联系单位、各级河长制工作人员业务能力及履职能力。
4.通过对设市级河湖长的12条河流、12座水库开展水质监测，为河湖水生态保护治理提供决策依据。
5.通过开展河湖名录内水普内136条、河湖名录内水普外部分河流管理范围划定数据审核和跨县（区）的河流的矢量数据合并，数据上报，管理范围内相关资料数据咨询、查询等工作，进一步夯实河湖岸线空间管控基础数据支撑。
6.通过制作1个以上河湖长制工作相关宣传视频，强化河湖长制宣传引导，广泛推介展示河湖保护治理成效，营造全社会关注、保护河库渠的良好氛围。</t>
  </si>
  <si>
    <t>召开河湖长制工作会议次数</t>
  </si>
  <si>
    <t>4</t>
  </si>
  <si>
    <t>组织河湖长制工作会议4次以上。</t>
  </si>
  <si>
    <t>开展治理方案编制数量</t>
  </si>
  <si>
    <t>开展河湖长制工作专题培训次数</t>
  </si>
  <si>
    <t>组织1次以上河湖长制工作专题培训。</t>
  </si>
  <si>
    <t>开展重点河湖水质监测数量</t>
  </si>
  <si>
    <t>24</t>
  </si>
  <si>
    <t>完成设市级河湖长的12条河流、12座水库水质监测。</t>
  </si>
  <si>
    <t>河湖管理范围划定市级审核及相应数据处理</t>
  </si>
  <si>
    <t>136</t>
  </si>
  <si>
    <t>按要求完成河流管理范围划定市级审核及数据处理。</t>
  </si>
  <si>
    <t>河湖长制工作相关宣传视频制作数量</t>
  </si>
  <si>
    <t>制作1个以上河湖长制工作相关宣传视频。</t>
  </si>
  <si>
    <t>各项工作符合规范要求</t>
  </si>
  <si>
    <t>按照《水环境监测规范》开展水质监测工作，按照《地表水环境质量标准》开展水质评价。</t>
  </si>
  <si>
    <t>反映项目在2025年12月31日前完成率.</t>
  </si>
  <si>
    <t>完善河湖监测体系建设。通报水质监测成果，做好水质预警提醒，为市级河湖长制工作提供基础保障。</t>
  </si>
  <si>
    <t>夯实河湖长制基础工作，助力河湖水生态治理，促进水生态文明建设。</t>
  </si>
  <si>
    <t>服务对象满意度指标</t>
  </si>
  <si>
    <t>反映服务对象满意度。</t>
  </si>
  <si>
    <t>1.通过到各县（区）调研、检查，抽查等，有效推动水利事业高质量的发展。
2.通过委托第三方开展小水电站安全生产标准化建设评审，2025年全市安全生产标准化三级达标小水电站达到10座以上。
3.通过编制完成农田灌溉发展规划，提出农田灌溉发展的总体目标、规模与布局、建设与管理任务，推进灌区及灌溉面积等信息数字化上图工作，形成云南省农田灌溉面积一张图。
4.通过编制完成《云南省临沧市2024年农田灌溉水有效利用系数测算分析成果报告》，组织开展现场实测3次，为农田灌溉工程提供重要数据支撑，到2025年临沧市农田灌溉水有效利用系数测算值达到0.508。</t>
  </si>
  <si>
    <t>培训次数</t>
  </si>
  <si>
    <t>反映预算部门（单位）组织开展各类会议的总次数。</t>
  </si>
  <si>
    <t>完成发展规划编制项数</t>
  </si>
  <si>
    <t>汇总和编制全市灌溉发展规划，协助完成省级规划报告编制工作</t>
  </si>
  <si>
    <t>组织开展现场实测次数</t>
  </si>
  <si>
    <t>反映组织开展现场实测次数</t>
  </si>
  <si>
    <t>完成测算报告编制项数</t>
  </si>
  <si>
    <t>反映完成测算报告编制项数</t>
  </si>
  <si>
    <t>通过科学合理测算年度农田灌溉水有效利用系数，完成上级考核，并为灌区规划建设提供依据</t>
  </si>
  <si>
    <t>反映通过科学合理测算年度农田灌溉水有效利用系数，完成上级考核，并为灌区规划建设提供依据。</t>
  </si>
  <si>
    <t>通过编制完成农田灌溉发展规划，为云南开展农田灌溉项目建设的重要依据，为云南粮食安全战略的基础保障。</t>
  </si>
  <si>
    <t>反映通过编制完成农田灌溉发展规划，为云南开展农田灌溉项目建设的重要依据，为云南粮食安全战略的基础保障。</t>
  </si>
  <si>
    <t>使用人员满意度</t>
  </si>
  <si>
    <t>反映服务对象对购置设备的整体满意情况。
使用人员满意度=（对购置设备满意的人数/问卷调查人数）*100%。</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</si>
  <si>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</si>
  <si>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</si>
  <si>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</si>
  <si>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</si>
  <si>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</si>
  <si>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</si>
  <si>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</si>
  <si>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</si>
  <si>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</si>
  <si>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</si>
  <si>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</si>
  <si>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</si>
  <si>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</si>
  <si>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</si>
  <si>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车辆维修和保养服务</t>
  </si>
  <si>
    <t>元</t>
  </si>
  <si>
    <t>多功能一体机</t>
  </si>
  <si>
    <t>机动车保险服务</t>
  </si>
  <si>
    <t>车辆加油、添加燃料服务</t>
  </si>
  <si>
    <t>公务用车运行与维护</t>
  </si>
  <si>
    <t>其他车辆维修和保养服务</t>
  </si>
  <si>
    <t>书柜</t>
  </si>
  <si>
    <t>桌前椅</t>
  </si>
  <si>
    <t>预算08表</t>
  </si>
  <si>
    <t>政府购买服务项目</t>
  </si>
  <si>
    <t>政府购买服务目录</t>
  </si>
  <si>
    <t>临沧市水网建设规划</t>
  </si>
  <si>
    <t>B0801 咨询服务</t>
  </si>
  <si>
    <t>临沧市西南诸河防洪规划编制</t>
  </si>
  <si>
    <t>2025年临沧市农业水价综合改革（用于农田灌溉水有效利用系数委托服务）</t>
  </si>
  <si>
    <t>临沧市农田灌溉发展规划委托服务</t>
  </si>
  <si>
    <t>重点水利工程建设项目稽察</t>
  </si>
  <si>
    <t>行政审批事项（生产建设项目水土保持方案、洪水影响评价报告、水资源论证报告、河道管理范围内特定活动）技术评审服务</t>
  </si>
  <si>
    <t>B0701 评审服务</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</si>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</sst>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2"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5">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6" xfId="0" applyFont="1" applyBorder="1" applyAlignment="1" applyProtection="1">
      <alignment horizontal="left" vertical="center" wrapText="1" indent="1"/>
    </xf>
    <xf numFmtId="0" fontId="6" fillId="0" borderId="6" xfId="0" applyFont="1" applyBorder="1" applyAlignment="1" applyProtection="1">
      <alignment horizontal="left" vertical="center" wrapText="1" indent="2"/>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2" fillId="0" borderId="0" xfId="0" applyFont="1" applyAlignment="1" applyProtection="1">
      <alignment horizontal="center" vertical="center"/>
    </xf>
    <xf numFmtId="0" fontId="1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8" fillId="0" borderId="7" xfId="0" applyNumberFormat="1"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6"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3"/>
  <sheetViews>
    <sheetView showZeros="0" workbookViewId="0">
      <pane ySplit="1" topLeftCell="A2" activePane="bottomLeft" state="frozen"/>
      <selection/>
      <selection pane="bottomLeft" activeCell="C8" sqref="C8"/>
    </sheetView>
  </sheetViews>
  <sheetFormatPr defaultColWidth="9.14285714285714" defaultRowHeight="12" customHeight="1"/>
  <cols>
    <col min="1" max="1" width="31.847619047619" customWidth="1"/>
    <col min="2" max="2" width="47.5333333333333"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8"/>
      <c r="C3" s="208"/>
      <c r="D3" s="208"/>
    </row>
    <row r="4" ht="18.75" customHeight="1" spans="1:4">
      <c r="A4" s="42" t="str">
        <f>"单位名称："&amp;"临沧市水务局"</f>
        <v>单位名称：临沧市水务局</v>
      </c>
      <c r="B4" s="209"/>
      <c r="C4" s="209"/>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3" t="s">
        <v>6</v>
      </c>
      <c r="B8" s="24">
        <v>31363573.62</v>
      </c>
      <c r="C8" s="133" t="s">
        <v>7</v>
      </c>
      <c r="D8" s="24"/>
    </row>
    <row r="9" ht="18.75" customHeight="1" spans="1:4">
      <c r="A9" s="133" t="s">
        <v>8</v>
      </c>
      <c r="B9" s="24"/>
      <c r="C9" s="133" t="s">
        <v>9</v>
      </c>
      <c r="D9" s="24"/>
    </row>
    <row r="10" ht="18.75" customHeight="1" spans="1:4">
      <c r="A10" s="133" t="s">
        <v>10</v>
      </c>
      <c r="B10" s="24"/>
      <c r="C10" s="133" t="s">
        <v>11</v>
      </c>
      <c r="D10" s="24"/>
    </row>
    <row r="11" ht="18.75" customHeight="1" spans="1:4">
      <c r="A11" s="133" t="s">
        <v>12</v>
      </c>
      <c r="B11" s="24"/>
      <c r="C11" s="133" t="s">
        <v>13</v>
      </c>
      <c r="D11" s="24"/>
    </row>
    <row r="12" ht="18.75" customHeight="1" spans="1:4">
      <c r="A12" s="210" t="s">
        <v>14</v>
      </c>
      <c r="B12" s="24">
        <v>979448.74</v>
      </c>
      <c r="C12" s="166" t="s">
        <v>15</v>
      </c>
      <c r="D12" s="24"/>
    </row>
    <row r="13" ht="18.75" customHeight="1" spans="1:4">
      <c r="A13" s="169" t="s">
        <v>16</v>
      </c>
      <c r="B13" s="24"/>
      <c r="C13" s="168" t="s">
        <v>17</v>
      </c>
      <c r="D13" s="24"/>
    </row>
    <row r="14" ht="18.75" customHeight="1" spans="1:4">
      <c r="A14" s="169" t="s">
        <v>18</v>
      </c>
      <c r="B14" s="24"/>
      <c r="C14" s="168" t="s">
        <v>19</v>
      </c>
      <c r="D14" s="24"/>
    </row>
    <row r="15" ht="18.75" customHeight="1" spans="1:4">
      <c r="A15" s="169" t="s">
        <v>20</v>
      </c>
      <c r="B15" s="24"/>
      <c r="C15" s="168" t="s">
        <v>21</v>
      </c>
      <c r="D15" s="24">
        <v>5573317.48</v>
      </c>
    </row>
    <row r="16" ht="18.75" customHeight="1" spans="1:4">
      <c r="A16" s="169" t="s">
        <v>22</v>
      </c>
      <c r="B16" s="24"/>
      <c r="C16" s="168" t="s">
        <v>23</v>
      </c>
      <c r="D16" s="24">
        <v>1618675.34</v>
      </c>
    </row>
    <row r="17" ht="18.75" customHeight="1" spans="1:4">
      <c r="A17" s="169" t="s">
        <v>24</v>
      </c>
      <c r="B17" s="24">
        <v>979448.74</v>
      </c>
      <c r="C17" s="169" t="s">
        <v>25</v>
      </c>
      <c r="D17" s="24"/>
    </row>
    <row r="18" ht="18.75" customHeight="1" spans="1:4">
      <c r="A18" s="169" t="s">
        <v>26</v>
      </c>
      <c r="B18" s="24"/>
      <c r="C18" s="169" t="s">
        <v>27</v>
      </c>
      <c r="D18" s="24"/>
    </row>
    <row r="19" ht="18.75" customHeight="1" spans="1:4">
      <c r="A19" s="170" t="s">
        <v>26</v>
      </c>
      <c r="B19" s="24"/>
      <c r="C19" s="168" t="s">
        <v>28</v>
      </c>
      <c r="D19" s="24">
        <v>23689174.66</v>
      </c>
    </row>
    <row r="20" ht="18.75" customHeight="1" spans="1:4">
      <c r="A20" s="170" t="s">
        <v>26</v>
      </c>
      <c r="B20" s="24"/>
      <c r="C20" s="168" t="s">
        <v>29</v>
      </c>
      <c r="D20" s="24"/>
    </row>
    <row r="21" ht="18.75" customHeight="1" spans="1:4">
      <c r="A21" s="170" t="s">
        <v>26</v>
      </c>
      <c r="B21" s="24"/>
      <c r="C21" s="168" t="s">
        <v>30</v>
      </c>
      <c r="D21" s="24"/>
    </row>
    <row r="22" ht="18.75" customHeight="1" spans="1:4">
      <c r="A22" s="170" t="s">
        <v>26</v>
      </c>
      <c r="B22" s="24"/>
      <c r="C22" s="168" t="s">
        <v>31</v>
      </c>
      <c r="D22" s="24"/>
    </row>
    <row r="23" ht="18.75" customHeight="1" spans="1:4">
      <c r="A23" s="170" t="s">
        <v>26</v>
      </c>
      <c r="B23" s="24"/>
      <c r="C23" s="168" t="s">
        <v>32</v>
      </c>
      <c r="D23" s="24"/>
    </row>
    <row r="24" ht="18.75" customHeight="1" spans="1:4">
      <c r="A24" s="170" t="s">
        <v>26</v>
      </c>
      <c r="B24" s="24"/>
      <c r="C24" s="168" t="s">
        <v>33</v>
      </c>
      <c r="D24" s="24"/>
    </row>
    <row r="25" ht="18.75" customHeight="1" spans="1:4">
      <c r="A25" s="170" t="s">
        <v>26</v>
      </c>
      <c r="B25" s="24"/>
      <c r="C25" s="168" t="s">
        <v>34</v>
      </c>
      <c r="D25" s="24"/>
    </row>
    <row r="26" ht="18.75" customHeight="1" spans="1:4">
      <c r="A26" s="170" t="s">
        <v>26</v>
      </c>
      <c r="B26" s="24"/>
      <c r="C26" s="168" t="s">
        <v>35</v>
      </c>
      <c r="D26" s="24">
        <v>1461854.88</v>
      </c>
    </row>
    <row r="27" ht="18.75" customHeight="1" spans="1:4">
      <c r="A27" s="170" t="s">
        <v>26</v>
      </c>
      <c r="B27" s="24"/>
      <c r="C27" s="168" t="s">
        <v>36</v>
      </c>
      <c r="D27" s="24"/>
    </row>
    <row r="28" ht="18.75" customHeight="1" spans="1:4">
      <c r="A28" s="170" t="s">
        <v>26</v>
      </c>
      <c r="B28" s="24"/>
      <c r="C28" s="168" t="s">
        <v>37</v>
      </c>
      <c r="D28" s="24"/>
    </row>
    <row r="29" ht="18.75" customHeight="1" spans="1:4">
      <c r="A29" s="170" t="s">
        <v>26</v>
      </c>
      <c r="B29" s="24"/>
      <c r="C29" s="168" t="s">
        <v>38</v>
      </c>
      <c r="D29" s="24"/>
    </row>
    <row r="30" ht="18.75" customHeight="1" spans="1:4">
      <c r="A30" s="170" t="s">
        <v>26</v>
      </c>
      <c r="B30" s="24"/>
      <c r="C30" s="168" t="s">
        <v>39</v>
      </c>
      <c r="D30" s="24"/>
    </row>
    <row r="31" ht="18.75" customHeight="1" spans="1:4">
      <c r="A31" s="171" t="s">
        <v>26</v>
      </c>
      <c r="B31" s="24"/>
      <c r="C31" s="169" t="s">
        <v>40</v>
      </c>
      <c r="D31" s="24"/>
    </row>
    <row r="32" ht="18.75" customHeight="1" spans="1:4">
      <c r="A32" s="171" t="s">
        <v>26</v>
      </c>
      <c r="B32" s="24"/>
      <c r="C32" s="169" t="s">
        <v>41</v>
      </c>
      <c r="D32" s="24"/>
    </row>
    <row r="33" ht="18.75" customHeight="1" spans="1:4">
      <c r="A33" s="171" t="s">
        <v>26</v>
      </c>
      <c r="B33" s="24"/>
      <c r="C33" s="169" t="s">
        <v>42</v>
      </c>
      <c r="D33" s="24"/>
    </row>
    <row r="34" ht="18.75" customHeight="1" spans="1:4">
      <c r="A34" s="171"/>
      <c r="B34" s="24"/>
      <c r="C34" s="169" t="s">
        <v>43</v>
      </c>
      <c r="D34" s="24"/>
    </row>
    <row r="35" ht="18.75" customHeight="1" spans="1:4">
      <c r="A35" s="211" t="s">
        <v>44</v>
      </c>
      <c r="B35" s="172">
        <f>SUM(B8:B12)</f>
        <v>32343022.36</v>
      </c>
      <c r="C35" s="212" t="s">
        <v>45</v>
      </c>
      <c r="D35" s="172">
        <v>32343022.36</v>
      </c>
    </row>
    <row r="36" ht="18.75" customHeight="1" spans="1:4">
      <c r="A36" s="213" t="s">
        <v>46</v>
      </c>
      <c r="B36" s="24">
        <v>978565.52</v>
      </c>
      <c r="C36" s="133" t="s">
        <v>47</v>
      </c>
      <c r="D36" s="24">
        <v>978565.52</v>
      </c>
    </row>
    <row r="37" ht="18.75" customHeight="1" spans="1:4">
      <c r="A37" s="213" t="s">
        <v>48</v>
      </c>
      <c r="B37" s="24"/>
      <c r="C37" s="133" t="s">
        <v>48</v>
      </c>
      <c r="D37" s="24"/>
    </row>
    <row r="38" ht="18.75" customHeight="1" spans="1:4">
      <c r="A38" s="213" t="s">
        <v>49</v>
      </c>
      <c r="B38" s="24">
        <f>B36-B37</f>
        <v>978565.52</v>
      </c>
      <c r="C38" s="133" t="s">
        <v>50</v>
      </c>
      <c r="D38" s="24">
        <v>978565.52</v>
      </c>
    </row>
    <row r="39" ht="18.75" customHeight="1" spans="1:4">
      <c r="A39" s="214" t="s">
        <v>51</v>
      </c>
      <c r="B39" s="172">
        <f t="shared" ref="B39:D39" si="1">B35+B36</f>
        <v>33321587.88</v>
      </c>
      <c r="C39" s="212" t="s">
        <v>52</v>
      </c>
      <c r="D39" s="172">
        <f t="shared" si="1"/>
        <v>33321587.88</v>
      </c>
    </row>
    <row r="49" customHeight="1" spans="10:10">
      <c r="J49" t="s">
        <v>53</v>
      </c>
    </row>
    <row r="50" customHeight="1" spans="10:10">
      <c r="J50" t="s">
        <v>54</v>
      </c>
    </row>
    <row r="103" customHeight="1" spans="10:10">
      <c r="J103" t="s">
        <v>55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3"/>
  <sheetViews>
    <sheetView showZeros="0" workbookViewId="0">
      <pane ySplit="1" topLeftCell="A2" activePane="bottomLeft" state="frozen"/>
      <selection/>
      <selection pane="bottomLeft" activeCell="J103" sqref="J103"/>
    </sheetView>
  </sheetViews>
  <sheetFormatPr defaultColWidth="9.14285714285714" defaultRowHeight="14.25" customHeight="1"/>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1">
        <v>1</v>
      </c>
      <c r="B2" s="102">
        <v>0</v>
      </c>
      <c r="C2" s="101">
        <v>1</v>
      </c>
      <c r="D2" s="103"/>
      <c r="E2" s="103"/>
      <c r="F2" s="40" t="s">
        <v>631</v>
      </c>
    </row>
    <row r="3" ht="32.25" customHeight="1" spans="1:6">
      <c r="A3" s="104" t="str">
        <f>"2025"&amp;"年部门政府性基金预算支出预算表"</f>
        <v>2025年部门政府性基金预算支出预算表</v>
      </c>
      <c r="B3" s="105" t="s">
        <v>632</v>
      </c>
      <c r="C3" s="106"/>
      <c r="D3" s="107"/>
      <c r="E3" s="107"/>
      <c r="F3" s="107"/>
    </row>
    <row r="4" ht="18.75" customHeight="1" spans="1:6">
      <c r="A4" s="8" t="str">
        <f>"单位名称："&amp;"临沧市水务局"</f>
        <v>单位名称：临沧市水务局</v>
      </c>
      <c r="B4" s="8" t="s">
        <v>633</v>
      </c>
      <c r="C4" s="101"/>
      <c r="D4" s="103"/>
      <c r="E4" s="103"/>
      <c r="F4" s="40" t="s">
        <v>1</v>
      </c>
    </row>
    <row r="5" ht="18.75" customHeight="1" spans="1:6">
      <c r="A5" s="108" t="s">
        <v>214</v>
      </c>
      <c r="B5" s="109" t="s">
        <v>81</v>
      </c>
      <c r="C5" s="110" t="s">
        <v>82</v>
      </c>
      <c r="D5" s="14" t="s">
        <v>634</v>
      </c>
      <c r="E5" s="14"/>
      <c r="F5" s="15"/>
    </row>
    <row r="6" ht="18.75" customHeight="1" spans="1:6">
      <c r="A6" s="111"/>
      <c r="B6" s="112"/>
      <c r="C6" s="98"/>
      <c r="D6" s="97" t="s">
        <v>59</v>
      </c>
      <c r="E6" s="97" t="s">
        <v>83</v>
      </c>
      <c r="F6" s="97" t="s">
        <v>84</v>
      </c>
    </row>
    <row r="7" ht="18.75" customHeight="1" spans="1:6">
      <c r="A7" s="111">
        <v>1</v>
      </c>
      <c r="B7" s="113" t="s">
        <v>195</v>
      </c>
      <c r="C7" s="98">
        <v>3</v>
      </c>
      <c r="D7" s="97">
        <v>4</v>
      </c>
      <c r="E7" s="97">
        <v>5</v>
      </c>
      <c r="F7" s="97">
        <v>6</v>
      </c>
    </row>
    <row r="8" ht="18.75" customHeight="1" spans="1:6">
      <c r="A8" s="114"/>
      <c r="B8" s="83"/>
      <c r="C8" s="83"/>
      <c r="D8" s="24"/>
      <c r="E8" s="24"/>
      <c r="F8" s="24"/>
    </row>
    <row r="9" ht="18.75" customHeight="1" spans="1:6">
      <c r="A9" s="114"/>
      <c r="B9" s="83"/>
      <c r="C9" s="83"/>
      <c r="D9" s="24"/>
      <c r="E9" s="24"/>
      <c r="F9" s="24"/>
    </row>
    <row r="10" ht="18.75" customHeight="1" spans="1:6">
      <c r="A10" s="115" t="s">
        <v>152</v>
      </c>
      <c r="B10" s="116" t="s">
        <v>152</v>
      </c>
      <c r="C10" s="117" t="s">
        <v>152</v>
      </c>
      <c r="D10" s="24"/>
      <c r="E10" s="24"/>
      <c r="F10" s="24"/>
    </row>
    <row r="49" customHeight="1" spans="10:10">
      <c r="J49" t="s">
        <v>53</v>
      </c>
    </row>
    <row r="50" customHeight="1" spans="10:10">
      <c r="J50" t="s">
        <v>54</v>
      </c>
    </row>
    <row r="103" customHeight="1" spans="10:10">
      <c r="J103" t="s">
        <v>55</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03"/>
  <sheetViews>
    <sheetView showZeros="0" workbookViewId="0">
      <pane ySplit="1" topLeftCell="A2" activePane="bottomLeft" state="frozen"/>
      <selection/>
      <selection pane="bottomLeft" activeCell="J103" sqref="J10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635</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"单位名称："&amp;"临沧市水务局"</f>
        <v>单位名称：临沧市水务局</v>
      </c>
      <c r="B4" s="96"/>
      <c r="C4" s="96"/>
      <c r="D4" s="96"/>
      <c r="E4" s="96"/>
      <c r="F4" s="96"/>
      <c r="G4" s="96"/>
      <c r="H4" s="96"/>
      <c r="I4" s="96"/>
      <c r="J4" s="96"/>
      <c r="O4" s="66"/>
      <c r="P4" s="66"/>
      <c r="Q4" s="40" t="s">
        <v>201</v>
      </c>
    </row>
    <row r="5" ht="18.75" customHeight="1" spans="1:17">
      <c r="A5" s="12" t="s">
        <v>636</v>
      </c>
      <c r="B5" s="73" t="s">
        <v>637</v>
      </c>
      <c r="C5" s="73" t="s">
        <v>638</v>
      </c>
      <c r="D5" s="73" t="s">
        <v>639</v>
      </c>
      <c r="E5" s="73" t="s">
        <v>640</v>
      </c>
      <c r="F5" s="73" t="s">
        <v>641</v>
      </c>
      <c r="G5" s="45" t="s">
        <v>221</v>
      </c>
      <c r="H5" s="45"/>
      <c r="I5" s="45"/>
      <c r="J5" s="45"/>
      <c r="K5" s="75"/>
      <c r="L5" s="45"/>
      <c r="M5" s="45"/>
      <c r="N5" s="45"/>
      <c r="O5" s="67"/>
      <c r="P5" s="75"/>
      <c r="Q5" s="46"/>
    </row>
    <row r="6" ht="18.75" customHeight="1" spans="1:17">
      <c r="A6" s="17"/>
      <c r="B6" s="76"/>
      <c r="C6" s="76"/>
      <c r="D6" s="76"/>
      <c r="E6" s="76"/>
      <c r="F6" s="76"/>
      <c r="G6" s="76" t="s">
        <v>59</v>
      </c>
      <c r="H6" s="76" t="s">
        <v>62</v>
      </c>
      <c r="I6" s="76" t="s">
        <v>642</v>
      </c>
      <c r="J6" s="76" t="s">
        <v>643</v>
      </c>
      <c r="K6" s="77" t="s">
        <v>644</v>
      </c>
      <c r="L6" s="92" t="s">
        <v>86</v>
      </c>
      <c r="M6" s="92"/>
      <c r="N6" s="92"/>
      <c r="O6" s="93"/>
      <c r="P6" s="94"/>
      <c r="Q6" s="78"/>
    </row>
    <row r="7" ht="30" customHeight="1" spans="1:17">
      <c r="A7" s="19"/>
      <c r="B7" s="78"/>
      <c r="C7" s="78"/>
      <c r="D7" s="78"/>
      <c r="E7" s="78"/>
      <c r="F7" s="78"/>
      <c r="G7" s="78"/>
      <c r="H7" s="78" t="s">
        <v>61</v>
      </c>
      <c r="I7" s="78"/>
      <c r="J7" s="78"/>
      <c r="K7" s="79"/>
      <c r="L7" s="78" t="s">
        <v>61</v>
      </c>
      <c r="M7" s="78" t="s">
        <v>68</v>
      </c>
      <c r="N7" s="78" t="s">
        <v>229</v>
      </c>
      <c r="O7" s="95" t="s">
        <v>70</v>
      </c>
      <c r="P7" s="79" t="s">
        <v>71</v>
      </c>
      <c r="Q7" s="78" t="s">
        <v>72</v>
      </c>
    </row>
    <row r="8" ht="18.75" customHeight="1" spans="1:17">
      <c r="A8" s="34">
        <v>1</v>
      </c>
      <c r="B8" s="97">
        <v>2</v>
      </c>
      <c r="C8" s="97">
        <v>3</v>
      </c>
      <c r="D8" s="97">
        <v>4</v>
      </c>
      <c r="E8" s="97">
        <v>5</v>
      </c>
      <c r="F8" s="97">
        <v>6</v>
      </c>
      <c r="G8" s="98">
        <v>7</v>
      </c>
      <c r="H8" s="98">
        <v>8</v>
      </c>
      <c r="I8" s="98">
        <v>9</v>
      </c>
      <c r="J8" s="98">
        <v>10</v>
      </c>
      <c r="K8" s="98">
        <v>11</v>
      </c>
      <c r="L8" s="98">
        <v>12</v>
      </c>
      <c r="M8" s="98">
        <v>13</v>
      </c>
      <c r="N8" s="98">
        <v>14</v>
      </c>
      <c r="O8" s="98">
        <v>15</v>
      </c>
      <c r="P8" s="98">
        <v>16</v>
      </c>
      <c r="Q8" s="98">
        <v>17</v>
      </c>
    </row>
    <row r="9" ht="18.75" customHeight="1" spans="1:17">
      <c r="A9" s="81" t="s">
        <v>74</v>
      </c>
      <c r="B9" s="82"/>
      <c r="C9" s="82"/>
      <c r="D9" s="82"/>
      <c r="E9" s="99"/>
      <c r="F9" s="24"/>
      <c r="G9" s="24">
        <v>145520</v>
      </c>
      <c r="H9" s="24">
        <v>145520</v>
      </c>
      <c r="I9" s="24"/>
      <c r="J9" s="24"/>
      <c r="K9" s="24"/>
      <c r="L9" s="24"/>
      <c r="M9" s="24"/>
      <c r="N9" s="24"/>
      <c r="O9" s="24"/>
      <c r="P9" s="24"/>
      <c r="Q9" s="24"/>
    </row>
    <row r="10" ht="18.75" customHeight="1" spans="1:17">
      <c r="A10" s="84" t="s">
        <v>76</v>
      </c>
      <c r="B10" s="82"/>
      <c r="C10" s="82"/>
      <c r="D10" s="82"/>
      <c r="E10" s="100"/>
      <c r="F10" s="24"/>
      <c r="G10" s="24">
        <v>73000</v>
      </c>
      <c r="H10" s="24">
        <v>73000</v>
      </c>
      <c r="I10" s="24"/>
      <c r="J10" s="24"/>
      <c r="K10" s="24"/>
      <c r="L10" s="24"/>
      <c r="M10" s="24"/>
      <c r="N10" s="24"/>
      <c r="O10" s="24"/>
      <c r="P10" s="24"/>
      <c r="Q10" s="24"/>
    </row>
    <row r="11" ht="18.75" customHeight="1" spans="1:17">
      <c r="A11" s="218" t="s">
        <v>360</v>
      </c>
      <c r="B11" s="82" t="s">
        <v>278</v>
      </c>
      <c r="C11" s="82" t="s">
        <v>645</v>
      </c>
      <c r="D11" s="82" t="s">
        <v>646</v>
      </c>
      <c r="E11" s="100">
        <v>1</v>
      </c>
      <c r="F11" s="24"/>
      <c r="G11" s="24">
        <v>30000</v>
      </c>
      <c r="H11" s="24">
        <v>30000</v>
      </c>
      <c r="I11" s="24"/>
      <c r="J11" s="24"/>
      <c r="K11" s="24"/>
      <c r="L11" s="24"/>
      <c r="M11" s="24"/>
      <c r="N11" s="24"/>
      <c r="O11" s="24"/>
      <c r="P11" s="24"/>
      <c r="Q11" s="24"/>
    </row>
    <row r="12" ht="18.75" customHeight="1" spans="1:17">
      <c r="A12" s="218" t="s">
        <v>360</v>
      </c>
      <c r="B12" s="82" t="s">
        <v>369</v>
      </c>
      <c r="C12" s="82" t="s">
        <v>647</v>
      </c>
      <c r="D12" s="82" t="s">
        <v>646</v>
      </c>
      <c r="E12" s="100">
        <v>1</v>
      </c>
      <c r="F12" s="24"/>
      <c r="G12" s="24">
        <v>3000</v>
      </c>
      <c r="H12" s="24">
        <v>3000</v>
      </c>
      <c r="I12" s="24"/>
      <c r="J12" s="24"/>
      <c r="K12" s="24"/>
      <c r="L12" s="24"/>
      <c r="M12" s="24"/>
      <c r="N12" s="24"/>
      <c r="O12" s="24"/>
      <c r="P12" s="24"/>
      <c r="Q12" s="24"/>
    </row>
    <row r="13" ht="18.75" customHeight="1" spans="1:17">
      <c r="A13" s="218" t="s">
        <v>360</v>
      </c>
      <c r="B13" s="82" t="s">
        <v>278</v>
      </c>
      <c r="C13" s="82" t="s">
        <v>648</v>
      </c>
      <c r="D13" s="82" t="s">
        <v>646</v>
      </c>
      <c r="E13" s="100">
        <v>1</v>
      </c>
      <c r="F13" s="24"/>
      <c r="G13" s="24">
        <v>10000</v>
      </c>
      <c r="H13" s="24">
        <v>10000</v>
      </c>
      <c r="I13" s="24"/>
      <c r="J13" s="24"/>
      <c r="K13" s="24"/>
      <c r="L13" s="24"/>
      <c r="M13" s="24"/>
      <c r="N13" s="24"/>
      <c r="O13" s="24"/>
      <c r="P13" s="24"/>
      <c r="Q13" s="24"/>
    </row>
    <row r="14" ht="18.75" customHeight="1" spans="1:17">
      <c r="A14" s="218" t="s">
        <v>278</v>
      </c>
      <c r="B14" s="82" t="s">
        <v>278</v>
      </c>
      <c r="C14" s="82" t="s">
        <v>649</v>
      </c>
      <c r="D14" s="82" t="s">
        <v>646</v>
      </c>
      <c r="E14" s="100">
        <v>1</v>
      </c>
      <c r="F14" s="24"/>
      <c r="G14" s="24">
        <v>30000</v>
      </c>
      <c r="H14" s="24">
        <v>30000</v>
      </c>
      <c r="I14" s="24"/>
      <c r="J14" s="24"/>
      <c r="K14" s="24"/>
      <c r="L14" s="24"/>
      <c r="M14" s="24"/>
      <c r="N14" s="24"/>
      <c r="O14" s="24"/>
      <c r="P14" s="24"/>
      <c r="Q14" s="24"/>
    </row>
    <row r="15" ht="18.75" customHeight="1" spans="1:17">
      <c r="A15" s="84" t="s">
        <v>74</v>
      </c>
      <c r="B15" s="26"/>
      <c r="C15" s="26"/>
      <c r="D15" s="26"/>
      <c r="E15" s="26"/>
      <c r="F15" s="24"/>
      <c r="G15" s="24">
        <v>72520</v>
      </c>
      <c r="H15" s="24">
        <v>72520</v>
      </c>
      <c r="I15" s="24"/>
      <c r="J15" s="24"/>
      <c r="K15" s="24"/>
      <c r="L15" s="24"/>
      <c r="M15" s="24"/>
      <c r="N15" s="24"/>
      <c r="O15" s="24"/>
      <c r="P15" s="24"/>
      <c r="Q15" s="24"/>
    </row>
    <row r="16" ht="18.75" customHeight="1" spans="1:17">
      <c r="A16" s="218" t="s">
        <v>360</v>
      </c>
      <c r="B16" s="82" t="s">
        <v>650</v>
      </c>
      <c r="C16" s="82" t="s">
        <v>649</v>
      </c>
      <c r="D16" s="82" t="s">
        <v>646</v>
      </c>
      <c r="E16" s="100">
        <v>1</v>
      </c>
      <c r="F16" s="24"/>
      <c r="G16" s="24">
        <v>20000</v>
      </c>
      <c r="H16" s="24">
        <v>20000</v>
      </c>
      <c r="I16" s="24"/>
      <c r="J16" s="24"/>
      <c r="K16" s="24"/>
      <c r="L16" s="24"/>
      <c r="M16" s="24"/>
      <c r="N16" s="24"/>
      <c r="O16" s="24"/>
      <c r="P16" s="24"/>
      <c r="Q16" s="24"/>
    </row>
    <row r="17" ht="18.75" customHeight="1" spans="1:17">
      <c r="A17" s="218" t="s">
        <v>360</v>
      </c>
      <c r="B17" s="82" t="s">
        <v>650</v>
      </c>
      <c r="C17" s="82" t="s">
        <v>645</v>
      </c>
      <c r="D17" s="82" t="s">
        <v>646</v>
      </c>
      <c r="E17" s="100">
        <v>1</v>
      </c>
      <c r="F17" s="24"/>
      <c r="G17" s="24">
        <v>10000</v>
      </c>
      <c r="H17" s="24">
        <v>10000</v>
      </c>
      <c r="I17" s="24"/>
      <c r="J17" s="24"/>
      <c r="K17" s="24"/>
      <c r="L17" s="24"/>
      <c r="M17" s="24"/>
      <c r="N17" s="24"/>
      <c r="O17" s="24"/>
      <c r="P17" s="24"/>
      <c r="Q17" s="24"/>
    </row>
    <row r="18" ht="18.75" customHeight="1" spans="1:17">
      <c r="A18" s="218" t="s">
        <v>360</v>
      </c>
      <c r="B18" s="82" t="s">
        <v>650</v>
      </c>
      <c r="C18" s="82" t="s">
        <v>651</v>
      </c>
      <c r="D18" s="82" t="s">
        <v>646</v>
      </c>
      <c r="E18" s="100">
        <v>1</v>
      </c>
      <c r="F18" s="24"/>
      <c r="G18" s="24">
        <v>20000</v>
      </c>
      <c r="H18" s="24">
        <v>20000</v>
      </c>
      <c r="I18" s="24"/>
      <c r="J18" s="24"/>
      <c r="K18" s="24"/>
      <c r="L18" s="24"/>
      <c r="M18" s="24"/>
      <c r="N18" s="24"/>
      <c r="O18" s="24"/>
      <c r="P18" s="24"/>
      <c r="Q18" s="24"/>
    </row>
    <row r="19" ht="18.75" customHeight="1" spans="1:17">
      <c r="A19" s="218" t="s">
        <v>360</v>
      </c>
      <c r="B19" s="82" t="s">
        <v>652</v>
      </c>
      <c r="C19" s="82" t="s">
        <v>652</v>
      </c>
      <c r="D19" s="82" t="s">
        <v>646</v>
      </c>
      <c r="E19" s="100">
        <v>8</v>
      </c>
      <c r="F19" s="24"/>
      <c r="G19" s="24">
        <v>6720</v>
      </c>
      <c r="H19" s="24">
        <v>6720</v>
      </c>
      <c r="I19" s="24"/>
      <c r="J19" s="24"/>
      <c r="K19" s="24"/>
      <c r="L19" s="24"/>
      <c r="M19" s="24"/>
      <c r="N19" s="24"/>
      <c r="O19" s="24"/>
      <c r="P19" s="24"/>
      <c r="Q19" s="24"/>
    </row>
    <row r="20" ht="18.75" customHeight="1" spans="1:17">
      <c r="A20" s="218" t="s">
        <v>360</v>
      </c>
      <c r="B20" s="82" t="s">
        <v>653</v>
      </c>
      <c r="C20" s="82" t="s">
        <v>653</v>
      </c>
      <c r="D20" s="82" t="s">
        <v>646</v>
      </c>
      <c r="E20" s="100">
        <v>1</v>
      </c>
      <c r="F20" s="24"/>
      <c r="G20" s="24">
        <v>800</v>
      </c>
      <c r="H20" s="24">
        <v>800</v>
      </c>
      <c r="I20" s="24"/>
      <c r="J20" s="24"/>
      <c r="K20" s="24"/>
      <c r="L20" s="24"/>
      <c r="M20" s="24"/>
      <c r="N20" s="24"/>
      <c r="O20" s="24"/>
      <c r="P20" s="24"/>
      <c r="Q20" s="24"/>
    </row>
    <row r="21" ht="18.75" customHeight="1" spans="1:17">
      <c r="A21" s="218" t="s">
        <v>278</v>
      </c>
      <c r="B21" s="82" t="s">
        <v>278</v>
      </c>
      <c r="C21" s="82" t="s">
        <v>649</v>
      </c>
      <c r="D21" s="82" t="s">
        <v>646</v>
      </c>
      <c r="E21" s="100">
        <v>1</v>
      </c>
      <c r="F21" s="24"/>
      <c r="G21" s="24">
        <v>7000</v>
      </c>
      <c r="H21" s="24">
        <v>7000</v>
      </c>
      <c r="I21" s="24"/>
      <c r="J21" s="24"/>
      <c r="K21" s="24"/>
      <c r="L21" s="24"/>
      <c r="M21" s="24"/>
      <c r="N21" s="24"/>
      <c r="O21" s="24"/>
      <c r="P21" s="24"/>
      <c r="Q21" s="24"/>
    </row>
    <row r="22" ht="18.75" customHeight="1" spans="1:17">
      <c r="A22" s="218" t="s">
        <v>278</v>
      </c>
      <c r="B22" s="82" t="s">
        <v>278</v>
      </c>
      <c r="C22" s="82" t="s">
        <v>648</v>
      </c>
      <c r="D22" s="82" t="s">
        <v>646</v>
      </c>
      <c r="E22" s="100">
        <v>1</v>
      </c>
      <c r="F22" s="24"/>
      <c r="G22" s="24">
        <v>8000</v>
      </c>
      <c r="H22" s="24">
        <v>8000</v>
      </c>
      <c r="I22" s="24"/>
      <c r="J22" s="24"/>
      <c r="K22" s="24"/>
      <c r="L22" s="24"/>
      <c r="M22" s="24"/>
      <c r="N22" s="24"/>
      <c r="O22" s="24"/>
      <c r="P22" s="24"/>
      <c r="Q22" s="24"/>
    </row>
    <row r="23" ht="18.75" customHeight="1" spans="1:17">
      <c r="A23" s="86" t="s">
        <v>152</v>
      </c>
      <c r="B23" s="87"/>
      <c r="C23" s="87"/>
      <c r="D23" s="87"/>
      <c r="E23" s="99"/>
      <c r="F23" s="24"/>
      <c r="G23" s="24">
        <v>145520</v>
      </c>
      <c r="H23" s="24">
        <v>145520</v>
      </c>
      <c r="I23" s="24"/>
      <c r="J23" s="24"/>
      <c r="K23" s="24"/>
      <c r="L23" s="24"/>
      <c r="M23" s="24"/>
      <c r="N23" s="24"/>
      <c r="O23" s="24"/>
      <c r="P23" s="24"/>
      <c r="Q23" s="24"/>
    </row>
    <row r="49" customHeight="1" spans="10:10">
      <c r="J49" t="s">
        <v>53</v>
      </c>
    </row>
    <row r="50" customHeight="1" spans="10:10">
      <c r="J50" t="s">
        <v>54</v>
      </c>
    </row>
    <row r="103" customHeight="1" spans="10:10">
      <c r="J103" t="s">
        <v>55</v>
      </c>
    </row>
  </sheetData>
  <mergeCells count="16">
    <mergeCell ref="A3:Q3"/>
    <mergeCell ref="A4:F4"/>
    <mergeCell ref="G5:Q5"/>
    <mergeCell ref="L6:Q6"/>
    <mergeCell ref="A23:E23"/>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3"/>
  <sheetViews>
    <sheetView showZeros="0" workbookViewId="0">
      <pane ySplit="1" topLeftCell="A2" activePane="bottomLeft" state="frozen"/>
      <selection/>
      <selection pane="bottomLeft" activeCell="J103" sqref="J103"/>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9"/>
      <c r="N2" s="90" t="s">
        <v>654</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"单位名称："&amp;"临沧市水务局"</f>
        <v>单位名称：临沧市水务局</v>
      </c>
      <c r="B4" s="61"/>
      <c r="C4" s="72"/>
      <c r="D4" s="61"/>
      <c r="E4" s="61"/>
      <c r="F4" s="61"/>
      <c r="G4" s="61"/>
      <c r="H4" s="69"/>
      <c r="I4" s="63"/>
      <c r="J4" s="63"/>
      <c r="K4" s="63"/>
      <c r="L4" s="66"/>
      <c r="M4" s="91"/>
      <c r="N4" s="90" t="s">
        <v>201</v>
      </c>
    </row>
    <row r="5" ht="18.75" customHeight="1" spans="1:14">
      <c r="A5" s="12" t="s">
        <v>636</v>
      </c>
      <c r="B5" s="73" t="s">
        <v>655</v>
      </c>
      <c r="C5" s="74" t="s">
        <v>656</v>
      </c>
      <c r="D5" s="45" t="s">
        <v>221</v>
      </c>
      <c r="E5" s="45"/>
      <c r="F5" s="45"/>
      <c r="G5" s="45"/>
      <c r="H5" s="75"/>
      <c r="I5" s="45"/>
      <c r="J5" s="45"/>
      <c r="K5" s="45"/>
      <c r="L5" s="67"/>
      <c r="M5" s="75"/>
      <c r="N5" s="46"/>
    </row>
    <row r="6" ht="18.75" customHeight="1" spans="1:14">
      <c r="A6" s="17"/>
      <c r="B6" s="76"/>
      <c r="C6" s="77"/>
      <c r="D6" s="76" t="s">
        <v>59</v>
      </c>
      <c r="E6" s="76" t="s">
        <v>62</v>
      </c>
      <c r="F6" s="76" t="s">
        <v>642</v>
      </c>
      <c r="G6" s="76" t="s">
        <v>643</v>
      </c>
      <c r="H6" s="77" t="s">
        <v>644</v>
      </c>
      <c r="I6" s="92" t="s">
        <v>86</v>
      </c>
      <c r="J6" s="92"/>
      <c r="K6" s="92"/>
      <c r="L6" s="93"/>
      <c r="M6" s="94"/>
      <c r="N6" s="78"/>
    </row>
    <row r="7" ht="26.25" customHeight="1" spans="1:14">
      <c r="A7" s="19"/>
      <c r="B7" s="78"/>
      <c r="C7" s="79"/>
      <c r="D7" s="78"/>
      <c r="E7" s="78"/>
      <c r="F7" s="78"/>
      <c r="G7" s="78"/>
      <c r="H7" s="79"/>
      <c r="I7" s="78" t="s">
        <v>61</v>
      </c>
      <c r="J7" s="78" t="s">
        <v>68</v>
      </c>
      <c r="K7" s="78" t="s">
        <v>229</v>
      </c>
      <c r="L7" s="95" t="s">
        <v>70</v>
      </c>
      <c r="M7" s="79" t="s">
        <v>71</v>
      </c>
      <c r="N7" s="78" t="s">
        <v>72</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t="s">
        <v>74</v>
      </c>
      <c r="B9" s="82"/>
      <c r="C9" s="83"/>
      <c r="D9" s="24">
        <v>1750000</v>
      </c>
      <c r="E9" s="24">
        <v>1750000</v>
      </c>
      <c r="F9" s="24"/>
      <c r="G9" s="24"/>
      <c r="H9" s="24"/>
      <c r="I9" s="24"/>
      <c r="J9" s="24"/>
      <c r="K9" s="24"/>
      <c r="L9" s="24"/>
      <c r="M9" s="24"/>
      <c r="N9" s="24"/>
    </row>
    <row r="10" ht="18.75" customHeight="1" spans="1:14">
      <c r="A10" s="84" t="s">
        <v>74</v>
      </c>
      <c r="B10" s="82"/>
      <c r="C10" s="83"/>
      <c r="D10" s="24">
        <v>1750000</v>
      </c>
      <c r="E10" s="24">
        <v>1750000</v>
      </c>
      <c r="F10" s="24"/>
      <c r="G10" s="24"/>
      <c r="H10" s="24"/>
      <c r="I10" s="24"/>
      <c r="J10" s="24"/>
      <c r="K10" s="24"/>
      <c r="L10" s="24"/>
      <c r="M10" s="24"/>
      <c r="N10" s="24"/>
    </row>
    <row r="11" ht="18.75" customHeight="1" spans="1:14">
      <c r="A11" s="218" t="s">
        <v>336</v>
      </c>
      <c r="B11" s="82" t="s">
        <v>657</v>
      </c>
      <c r="C11" s="83" t="s">
        <v>658</v>
      </c>
      <c r="D11" s="24">
        <v>400000</v>
      </c>
      <c r="E11" s="24">
        <v>400000</v>
      </c>
      <c r="F11" s="24"/>
      <c r="G11" s="24"/>
      <c r="H11" s="24"/>
      <c r="I11" s="24"/>
      <c r="J11" s="24"/>
      <c r="K11" s="24"/>
      <c r="L11" s="24"/>
      <c r="M11" s="24"/>
      <c r="N11" s="24"/>
    </row>
    <row r="12" ht="18.75" customHeight="1" spans="1:14">
      <c r="A12" s="218" t="s">
        <v>336</v>
      </c>
      <c r="B12" s="82" t="s">
        <v>659</v>
      </c>
      <c r="C12" s="83" t="s">
        <v>658</v>
      </c>
      <c r="D12" s="24">
        <v>400000</v>
      </c>
      <c r="E12" s="24">
        <v>400000</v>
      </c>
      <c r="F12" s="24"/>
      <c r="G12" s="24"/>
      <c r="H12" s="24"/>
      <c r="I12" s="24"/>
      <c r="J12" s="24"/>
      <c r="K12" s="24"/>
      <c r="L12" s="24"/>
      <c r="M12" s="24"/>
      <c r="N12" s="24"/>
    </row>
    <row r="13" ht="18.75" customHeight="1" spans="1:14">
      <c r="A13" s="218" t="s">
        <v>360</v>
      </c>
      <c r="B13" s="82" t="s">
        <v>660</v>
      </c>
      <c r="C13" s="83" t="s">
        <v>658</v>
      </c>
      <c r="D13" s="24">
        <v>150000</v>
      </c>
      <c r="E13" s="24">
        <v>150000</v>
      </c>
      <c r="F13" s="24"/>
      <c r="G13" s="24"/>
      <c r="H13" s="24"/>
      <c r="I13" s="24"/>
      <c r="J13" s="24"/>
      <c r="K13" s="24"/>
      <c r="L13" s="24"/>
      <c r="M13" s="24"/>
      <c r="N13" s="24"/>
    </row>
    <row r="14" ht="18.75" customHeight="1" spans="1:14">
      <c r="A14" s="218" t="s">
        <v>360</v>
      </c>
      <c r="B14" s="82" t="s">
        <v>661</v>
      </c>
      <c r="C14" s="83" t="s">
        <v>658</v>
      </c>
      <c r="D14" s="24">
        <v>250000</v>
      </c>
      <c r="E14" s="24">
        <v>250000</v>
      </c>
      <c r="F14" s="24"/>
      <c r="G14" s="24"/>
      <c r="H14" s="24"/>
      <c r="I14" s="24"/>
      <c r="J14" s="24"/>
      <c r="K14" s="24"/>
      <c r="L14" s="24"/>
      <c r="M14" s="24"/>
      <c r="N14" s="24"/>
    </row>
    <row r="15" ht="18.75" customHeight="1" spans="1:14">
      <c r="A15" s="218" t="s">
        <v>358</v>
      </c>
      <c r="B15" s="82" t="s">
        <v>662</v>
      </c>
      <c r="C15" s="83" t="s">
        <v>658</v>
      </c>
      <c r="D15" s="24">
        <v>70000</v>
      </c>
      <c r="E15" s="24">
        <v>70000</v>
      </c>
      <c r="F15" s="24"/>
      <c r="G15" s="24"/>
      <c r="H15" s="24"/>
      <c r="I15" s="24"/>
      <c r="J15" s="24"/>
      <c r="K15" s="24"/>
      <c r="L15" s="24"/>
      <c r="M15" s="24"/>
      <c r="N15" s="24"/>
    </row>
    <row r="16" ht="18.75" customHeight="1" spans="1:14">
      <c r="A16" s="218" t="s">
        <v>370</v>
      </c>
      <c r="B16" s="82" t="s">
        <v>663</v>
      </c>
      <c r="C16" s="83" t="s">
        <v>664</v>
      </c>
      <c r="D16" s="24">
        <v>480000</v>
      </c>
      <c r="E16" s="24">
        <v>480000</v>
      </c>
      <c r="F16" s="24"/>
      <c r="G16" s="24"/>
      <c r="H16" s="24"/>
      <c r="I16" s="24"/>
      <c r="J16" s="24"/>
      <c r="K16" s="24"/>
      <c r="L16" s="24"/>
      <c r="M16" s="24"/>
      <c r="N16" s="24"/>
    </row>
    <row r="17" ht="18.75" customHeight="1" spans="1:14">
      <c r="A17" s="86" t="s">
        <v>152</v>
      </c>
      <c r="B17" s="87"/>
      <c r="C17" s="88"/>
      <c r="D17" s="24">
        <v>1750000</v>
      </c>
      <c r="E17" s="24">
        <v>1750000</v>
      </c>
      <c r="F17" s="24"/>
      <c r="G17" s="24"/>
      <c r="H17" s="24"/>
      <c r="I17" s="24"/>
      <c r="J17" s="24"/>
      <c r="K17" s="24"/>
      <c r="L17" s="24"/>
      <c r="M17" s="24"/>
      <c r="N17" s="24"/>
    </row>
    <row r="49" customHeight="1" spans="10:10">
      <c r="J49" t="s">
        <v>53</v>
      </c>
    </row>
    <row r="50" customHeight="1" spans="10:10">
      <c r="J50" t="s">
        <v>54</v>
      </c>
    </row>
    <row r="103" customHeight="1" spans="10:10">
      <c r="J103" t="s">
        <v>55</v>
      </c>
    </row>
  </sheetData>
  <mergeCells count="13">
    <mergeCell ref="A3:N3"/>
    <mergeCell ref="A4:C4"/>
    <mergeCell ref="D5:N5"/>
    <mergeCell ref="I6:N6"/>
    <mergeCell ref="A17:C17"/>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3"/>
  <sheetViews>
    <sheetView showZeros="0" workbookViewId="0">
      <pane ySplit="1" topLeftCell="A2" activePane="bottomLeft" state="frozen"/>
      <selection/>
      <selection pane="bottomLeft" activeCell="J103" sqref="J103"/>
    </sheetView>
  </sheetViews>
  <sheetFormatPr defaultColWidth="9.14285714285714" defaultRowHeight="14.25" customHeight="1"/>
  <cols>
    <col min="1" max="1" width="37.7142857142857" customWidth="1"/>
    <col min="2" max="4" width="17.5714285714286" customWidth="1"/>
    <col min="5" max="14" width="15.7142857142857" customWidth="1"/>
  </cols>
  <sheetData>
    <row r="1" customHeight="1" spans="1:14">
      <c r="A1" s="1"/>
      <c r="B1" s="1"/>
      <c r="C1" s="1"/>
      <c r="D1" s="1"/>
      <c r="E1" s="1"/>
      <c r="F1" s="1"/>
      <c r="G1" s="1"/>
      <c r="H1" s="1"/>
      <c r="I1" s="1"/>
      <c r="J1" s="1"/>
      <c r="K1" s="1"/>
      <c r="L1" s="1"/>
      <c r="M1" s="1"/>
      <c r="N1" s="1"/>
    </row>
    <row r="2" ht="15" customHeight="1" spans="1:14">
      <c r="A2" s="31"/>
      <c r="B2" s="31"/>
      <c r="C2" s="31"/>
      <c r="D2" s="58"/>
      <c r="L2" s="39"/>
      <c r="M2" s="39"/>
      <c r="N2" s="39" t="s">
        <v>665</v>
      </c>
    </row>
    <row r="3" ht="27.75" customHeight="1" spans="1:14">
      <c r="A3" s="59" t="str">
        <f>"2025"&amp;"年市对下转移支付预算表"</f>
        <v>2025年市对下转移支付预算表</v>
      </c>
      <c r="B3" s="7"/>
      <c r="C3" s="7"/>
      <c r="D3" s="7"/>
      <c r="E3" s="7"/>
      <c r="F3" s="7"/>
      <c r="G3" s="7"/>
      <c r="H3" s="7"/>
      <c r="I3" s="7"/>
      <c r="J3" s="7"/>
      <c r="K3" s="7"/>
      <c r="L3" s="52"/>
      <c r="M3" s="52"/>
      <c r="N3" s="7"/>
    </row>
    <row r="4" ht="18.75" customHeight="1" spans="1:14">
      <c r="A4" s="60" t="str">
        <f>"单位名称："&amp;"临沧市水务局"</f>
        <v>单位名称：临沧市水务局</v>
      </c>
      <c r="B4" s="61"/>
      <c r="C4" s="61"/>
      <c r="D4" s="62"/>
      <c r="E4" s="63"/>
      <c r="F4" s="63"/>
      <c r="G4" s="63"/>
      <c r="H4" s="63"/>
      <c r="I4" s="63"/>
      <c r="L4" s="66"/>
      <c r="M4" s="66"/>
      <c r="N4" s="39" t="s">
        <v>201</v>
      </c>
    </row>
    <row r="5" ht="18.75" customHeight="1" spans="1:14">
      <c r="A5" s="32" t="s">
        <v>666</v>
      </c>
      <c r="B5" s="13" t="s">
        <v>221</v>
      </c>
      <c r="C5" s="14"/>
      <c r="D5" s="14"/>
      <c r="E5" s="13" t="s">
        <v>667</v>
      </c>
      <c r="F5" s="14"/>
      <c r="G5" s="14"/>
      <c r="H5" s="14"/>
      <c r="I5" s="14"/>
      <c r="J5" s="14"/>
      <c r="K5" s="14"/>
      <c r="L5" s="67"/>
      <c r="M5" s="67"/>
      <c r="N5" s="15"/>
    </row>
    <row r="6" ht="18.75" customHeight="1" spans="1:14">
      <c r="A6" s="34"/>
      <c r="B6" s="33" t="s">
        <v>59</v>
      </c>
      <c r="C6" s="12" t="s">
        <v>62</v>
      </c>
      <c r="D6" s="64" t="s">
        <v>668</v>
      </c>
      <c r="E6" s="65" t="s">
        <v>669</v>
      </c>
      <c r="F6" s="65" t="s">
        <v>670</v>
      </c>
      <c r="G6" s="65" t="s">
        <v>671</v>
      </c>
      <c r="H6" s="65" t="s">
        <v>672</v>
      </c>
      <c r="I6" s="65" t="s">
        <v>673</v>
      </c>
      <c r="J6" s="65" t="s">
        <v>674</v>
      </c>
      <c r="K6" s="65" t="s">
        <v>675</v>
      </c>
      <c r="L6" s="54" t="s">
        <v>676</v>
      </c>
      <c r="M6" s="54" t="s">
        <v>677</v>
      </c>
      <c r="N6" s="54" t="s">
        <v>678</v>
      </c>
    </row>
    <row r="7" ht="18.75" customHeight="1" spans="1:14">
      <c r="A7" s="65">
        <v>1</v>
      </c>
      <c r="B7" s="65">
        <v>2</v>
      </c>
      <c r="C7" s="65">
        <v>3</v>
      </c>
      <c r="D7" s="13">
        <v>4</v>
      </c>
      <c r="E7" s="65">
        <v>5</v>
      </c>
      <c r="F7" s="65">
        <v>6</v>
      </c>
      <c r="G7" s="65">
        <v>7</v>
      </c>
      <c r="H7" s="13">
        <v>8</v>
      </c>
      <c r="I7" s="65">
        <v>9</v>
      </c>
      <c r="J7" s="65">
        <v>10</v>
      </c>
      <c r="K7" s="65">
        <v>11</v>
      </c>
      <c r="L7" s="54">
        <v>12</v>
      </c>
      <c r="M7" s="54">
        <v>13</v>
      </c>
      <c r="N7" s="54">
        <v>14</v>
      </c>
    </row>
    <row r="8" ht="18.75" customHeight="1" spans="1:14">
      <c r="A8" s="35"/>
      <c r="B8" s="24"/>
      <c r="C8" s="24"/>
      <c r="D8" s="24"/>
      <c r="E8" s="24"/>
      <c r="F8" s="24"/>
      <c r="G8" s="24"/>
      <c r="H8" s="24"/>
      <c r="I8" s="24"/>
      <c r="J8" s="24"/>
      <c r="K8" s="24"/>
      <c r="L8" s="24"/>
      <c r="M8" s="24"/>
      <c r="N8" s="24"/>
    </row>
    <row r="9" ht="18.75" customHeight="1" spans="1:14">
      <c r="A9" s="35"/>
      <c r="B9" s="24"/>
      <c r="C9" s="24"/>
      <c r="D9" s="24"/>
      <c r="E9" s="24"/>
      <c r="F9" s="24"/>
      <c r="G9" s="24"/>
      <c r="H9" s="24"/>
      <c r="I9" s="24"/>
      <c r="J9" s="24"/>
      <c r="K9" s="24"/>
      <c r="L9" s="24"/>
      <c r="M9" s="24"/>
      <c r="N9" s="24"/>
    </row>
    <row r="49" customHeight="1" spans="10:10">
      <c r="J49" t="s">
        <v>53</v>
      </c>
    </row>
    <row r="50" customHeight="1" spans="10:10">
      <c r="J50" t="s">
        <v>54</v>
      </c>
    </row>
    <row r="103" customHeight="1" spans="10:10">
      <c r="J103" t="s">
        <v>55</v>
      </c>
    </row>
  </sheetData>
  <mergeCells count="5">
    <mergeCell ref="A3:N3"/>
    <mergeCell ref="A4:I4"/>
    <mergeCell ref="B5:D5"/>
    <mergeCell ref="E5:N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3"/>
  <sheetViews>
    <sheetView showZeros="0" workbookViewId="0">
      <pane ySplit="1" topLeftCell="A2" activePane="bottomLeft" state="frozen"/>
      <selection/>
      <selection pane="bottomLeft" activeCell="J103" sqref="J103"/>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679</v>
      </c>
    </row>
    <row r="3" ht="36" customHeight="1" spans="1:10">
      <c r="A3" s="6" t="str">
        <f>"2025"&amp;"年市对下转移支付绩效目标表"</f>
        <v>2025年市对下转移支付绩效目标表</v>
      </c>
      <c r="B3" s="7"/>
      <c r="C3" s="7"/>
      <c r="D3" s="7"/>
      <c r="E3" s="7"/>
      <c r="F3" s="52"/>
      <c r="G3" s="7"/>
      <c r="H3" s="52"/>
      <c r="I3" s="52"/>
      <c r="J3" s="7"/>
    </row>
    <row r="4" ht="18.75" customHeight="1" spans="1:8">
      <c r="A4" s="8" t="str">
        <f>"单位名称："&amp;"临沧市水务局"</f>
        <v>单位名称：临沧市水务局</v>
      </c>
      <c r="B4" s="4"/>
      <c r="C4" s="4"/>
      <c r="D4" s="4"/>
      <c r="E4" s="4"/>
      <c r="F4" s="53"/>
      <c r="G4" s="4"/>
      <c r="H4" s="53"/>
    </row>
    <row r="5" ht="18.75" customHeight="1" spans="1:10">
      <c r="A5" s="47" t="s">
        <v>378</v>
      </c>
      <c r="B5" s="47" t="s">
        <v>379</v>
      </c>
      <c r="C5" s="47" t="s">
        <v>380</v>
      </c>
      <c r="D5" s="47" t="s">
        <v>381</v>
      </c>
      <c r="E5" s="47" t="s">
        <v>382</v>
      </c>
      <c r="F5" s="54" t="s">
        <v>383</v>
      </c>
      <c r="G5" s="47" t="s">
        <v>384</v>
      </c>
      <c r="H5" s="54" t="s">
        <v>385</v>
      </c>
      <c r="I5" s="54" t="s">
        <v>386</v>
      </c>
      <c r="J5" s="47" t="s">
        <v>387</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49" customHeight="1" spans="10:10">
      <c r="J49" t="s">
        <v>53</v>
      </c>
    </row>
    <row r="50" customHeight="1" spans="10:10">
      <c r="J50" t="s">
        <v>54</v>
      </c>
    </row>
    <row r="103" customHeight="1" spans="10:10">
      <c r="J103" t="s">
        <v>55</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3"/>
  <sheetViews>
    <sheetView showZeros="0" workbookViewId="0">
      <pane ySplit="1" topLeftCell="A2" activePane="bottomLeft" state="frozen"/>
      <selection/>
      <selection pane="bottomLeft" activeCell="J103" sqref="J103"/>
    </sheetView>
  </sheetViews>
  <sheetFormatPr defaultColWidth="9.14285714285714" defaultRowHeight="12" customHeight="1"/>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680</v>
      </c>
    </row>
    <row r="3" ht="34.5" customHeight="1" spans="1:8">
      <c r="A3" s="41" t="str">
        <f>"2025"&amp;"年新增资产配置表"</f>
        <v>2025年新增资产配置表</v>
      </c>
      <c r="B3" s="7"/>
      <c r="C3" s="7"/>
      <c r="D3" s="7"/>
      <c r="E3" s="7"/>
      <c r="F3" s="7"/>
      <c r="G3" s="7"/>
      <c r="H3" s="7"/>
    </row>
    <row r="4" ht="18.75" customHeight="1" spans="1:8">
      <c r="A4" s="42" t="str">
        <f>"单位名称："&amp;"临沧市水务局"</f>
        <v>单位名称：临沧市水务局</v>
      </c>
      <c r="B4" s="9"/>
      <c r="C4" s="4"/>
      <c r="H4" s="43" t="s">
        <v>201</v>
      </c>
    </row>
    <row r="5" ht="18.75" customHeight="1" spans="1:8">
      <c r="A5" s="12" t="s">
        <v>214</v>
      </c>
      <c r="B5" s="12" t="s">
        <v>681</v>
      </c>
      <c r="C5" s="12" t="s">
        <v>682</v>
      </c>
      <c r="D5" s="12" t="s">
        <v>683</v>
      </c>
      <c r="E5" s="12" t="s">
        <v>684</v>
      </c>
      <c r="F5" s="44" t="s">
        <v>685</v>
      </c>
      <c r="G5" s="45"/>
      <c r="H5" s="46"/>
    </row>
    <row r="6" ht="18.75" customHeight="1" spans="1:8">
      <c r="A6" s="19"/>
      <c r="B6" s="19"/>
      <c r="C6" s="19"/>
      <c r="D6" s="19"/>
      <c r="E6" s="19"/>
      <c r="F6" s="47" t="s">
        <v>640</v>
      </c>
      <c r="G6" s="47" t="s">
        <v>686</v>
      </c>
      <c r="H6" s="47" t="s">
        <v>687</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59</v>
      </c>
      <c r="B9" s="50"/>
      <c r="C9" s="50"/>
      <c r="D9" s="50"/>
      <c r="E9" s="51"/>
      <c r="F9" s="49"/>
      <c r="G9" s="24"/>
      <c r="H9" s="24"/>
    </row>
    <row r="49" customHeight="1" spans="10:10">
      <c r="J49" t="s">
        <v>53</v>
      </c>
    </row>
    <row r="50" customHeight="1" spans="10:10">
      <c r="J50" t="s">
        <v>54</v>
      </c>
    </row>
    <row r="103" customHeight="1" spans="10:10">
      <c r="J103" t="s">
        <v>55</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3"/>
  <sheetViews>
    <sheetView showZeros="0" workbookViewId="0">
      <pane ySplit="1" topLeftCell="A2" activePane="bottomLeft" state="frozen"/>
      <selection/>
      <selection pane="bottomLeft" activeCell="J103" sqref="J10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688</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"单位名称："&amp;"临沧市水务局"</f>
        <v>单位名称：临沧市水务局</v>
      </c>
      <c r="B4" s="9"/>
      <c r="C4" s="9"/>
      <c r="D4" s="9"/>
      <c r="E4" s="9"/>
      <c r="F4" s="9"/>
      <c r="G4" s="9"/>
      <c r="H4" s="10"/>
      <c r="I4" s="10"/>
      <c r="J4" s="10"/>
      <c r="K4" s="5" t="s">
        <v>201</v>
      </c>
    </row>
    <row r="5" ht="18.75" customHeight="1" spans="1:11">
      <c r="A5" s="11" t="s">
        <v>330</v>
      </c>
      <c r="B5" s="11" t="s">
        <v>216</v>
      </c>
      <c r="C5" s="11" t="s">
        <v>331</v>
      </c>
      <c r="D5" s="12" t="s">
        <v>217</v>
      </c>
      <c r="E5" s="12" t="s">
        <v>218</v>
      </c>
      <c r="F5" s="12" t="s">
        <v>332</v>
      </c>
      <c r="G5" s="12" t="s">
        <v>333</v>
      </c>
      <c r="H5" s="32" t="s">
        <v>59</v>
      </c>
      <c r="I5" s="13" t="s">
        <v>689</v>
      </c>
      <c r="J5" s="14"/>
      <c r="K5" s="15"/>
    </row>
    <row r="6" ht="18.75" customHeight="1" spans="1:11">
      <c r="A6" s="16"/>
      <c r="B6" s="16"/>
      <c r="C6" s="16"/>
      <c r="D6" s="17"/>
      <c r="E6" s="17"/>
      <c r="F6" s="17"/>
      <c r="G6" s="17"/>
      <c r="H6" s="33"/>
      <c r="I6" s="12" t="s">
        <v>62</v>
      </c>
      <c r="J6" s="12" t="s">
        <v>63</v>
      </c>
      <c r="K6" s="12" t="s">
        <v>64</v>
      </c>
    </row>
    <row r="7" ht="18.75" customHeight="1" spans="1:11">
      <c r="A7" s="18"/>
      <c r="B7" s="18"/>
      <c r="C7" s="18"/>
      <c r="D7" s="19"/>
      <c r="E7" s="19"/>
      <c r="F7" s="19"/>
      <c r="G7" s="19"/>
      <c r="H7" s="34"/>
      <c r="I7" s="19" t="s">
        <v>61</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152</v>
      </c>
      <c r="B11" s="37"/>
      <c r="C11" s="37"/>
      <c r="D11" s="37"/>
      <c r="E11" s="37"/>
      <c r="F11" s="37"/>
      <c r="G11" s="38"/>
      <c r="H11" s="24"/>
      <c r="I11" s="24"/>
      <c r="J11" s="24"/>
      <c r="K11" s="24"/>
    </row>
    <row r="49" customHeight="1" spans="10:10">
      <c r="J49" t="s">
        <v>53</v>
      </c>
    </row>
    <row r="50" customHeight="1" spans="10:10">
      <c r="J50" t="s">
        <v>54</v>
      </c>
    </row>
    <row r="103" customHeight="1" spans="10:10">
      <c r="J103" t="s">
        <v>55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3"/>
  <sheetViews>
    <sheetView showZeros="0" workbookViewId="0">
      <pane ySplit="1" topLeftCell="A2" activePane="bottomLeft" state="frozen"/>
      <selection/>
      <selection pane="bottomLeft" activeCell="I25" sqref="I25"/>
    </sheetView>
  </sheetViews>
  <sheetFormatPr defaultColWidth="9.14285714285714" defaultRowHeight="14.25" customHeight="1"/>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690</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"单位名称："&amp;"临沧市水务局"</f>
        <v>单位名称：临沧市水务局</v>
      </c>
      <c r="B4" s="9"/>
      <c r="C4" s="9"/>
      <c r="D4" s="9"/>
      <c r="E4" s="10"/>
      <c r="F4" s="10"/>
      <c r="G4" s="5" t="s">
        <v>201</v>
      </c>
    </row>
    <row r="5" ht="18.75" customHeight="1" spans="1:7">
      <c r="A5" s="11" t="s">
        <v>331</v>
      </c>
      <c r="B5" s="11" t="s">
        <v>330</v>
      </c>
      <c r="C5" s="11" t="s">
        <v>216</v>
      </c>
      <c r="D5" s="12" t="s">
        <v>691</v>
      </c>
      <c r="E5" s="13" t="s">
        <v>62</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61</v>
      </c>
      <c r="F7" s="18"/>
      <c r="G7" s="19"/>
    </row>
    <row r="8" ht="18.75" customHeight="1" spans="1:7">
      <c r="A8" s="20">
        <v>1</v>
      </c>
      <c r="B8" s="20">
        <v>2</v>
      </c>
      <c r="C8" s="20">
        <v>3</v>
      </c>
      <c r="D8" s="20">
        <v>4</v>
      </c>
      <c r="E8" s="20">
        <v>5</v>
      </c>
      <c r="F8" s="20">
        <v>6</v>
      </c>
      <c r="G8" s="21">
        <v>7</v>
      </c>
    </row>
    <row r="9" ht="18.75" customHeight="1" spans="1:7">
      <c r="A9" s="22" t="s">
        <v>74</v>
      </c>
      <c r="B9" s="23"/>
      <c r="C9" s="23"/>
      <c r="D9" s="22"/>
      <c r="E9" s="24">
        <v>8113000</v>
      </c>
      <c r="F9" s="24"/>
      <c r="G9" s="24"/>
    </row>
    <row r="10" ht="18.75" customHeight="1" spans="1:7">
      <c r="A10" s="25" t="s">
        <v>76</v>
      </c>
      <c r="B10" s="22"/>
      <c r="C10" s="22"/>
      <c r="D10" s="22"/>
      <c r="E10" s="24">
        <v>300000</v>
      </c>
      <c r="F10" s="24"/>
      <c r="G10" s="24"/>
    </row>
    <row r="11" ht="18.75" customHeight="1" spans="1:7">
      <c r="A11" s="26"/>
      <c r="B11" s="22" t="s">
        <v>692</v>
      </c>
      <c r="C11" s="22" t="s">
        <v>360</v>
      </c>
      <c r="D11" s="22" t="s">
        <v>693</v>
      </c>
      <c r="E11" s="24">
        <v>300000</v>
      </c>
      <c r="F11" s="24"/>
      <c r="G11" s="24"/>
    </row>
    <row r="12" ht="18.75" customHeight="1" spans="1:7">
      <c r="A12" s="25" t="s">
        <v>74</v>
      </c>
      <c r="B12" s="26"/>
      <c r="C12" s="26"/>
      <c r="D12" s="26"/>
      <c r="E12" s="24">
        <v>7813000</v>
      </c>
      <c r="F12" s="24"/>
      <c r="G12" s="24"/>
    </row>
    <row r="13" ht="18.75" customHeight="1" spans="1:7">
      <c r="A13" s="26"/>
      <c r="B13" s="22" t="s">
        <v>692</v>
      </c>
      <c r="C13" s="22" t="s">
        <v>343</v>
      </c>
      <c r="D13" s="22" t="s">
        <v>693</v>
      </c>
      <c r="E13" s="24">
        <v>1130000</v>
      </c>
      <c r="F13" s="24"/>
      <c r="G13" s="24"/>
    </row>
    <row r="14" ht="18.75" customHeight="1" spans="1:7">
      <c r="A14" s="26"/>
      <c r="B14" s="22" t="s">
        <v>692</v>
      </c>
      <c r="C14" s="22" t="s">
        <v>336</v>
      </c>
      <c r="D14" s="22" t="s">
        <v>693</v>
      </c>
      <c r="E14" s="24">
        <v>960000</v>
      </c>
      <c r="F14" s="24"/>
      <c r="G14" s="24"/>
    </row>
    <row r="15" ht="18.75" customHeight="1" spans="1:7">
      <c r="A15" s="26"/>
      <c r="B15" s="22" t="s">
        <v>692</v>
      </c>
      <c r="C15" s="22" t="s">
        <v>360</v>
      </c>
      <c r="D15" s="22" t="s">
        <v>693</v>
      </c>
      <c r="E15" s="24">
        <v>2500000</v>
      </c>
      <c r="F15" s="24"/>
      <c r="G15" s="24"/>
    </row>
    <row r="16" ht="18.75" customHeight="1" spans="1:7">
      <c r="A16" s="26"/>
      <c r="B16" s="22" t="s">
        <v>692</v>
      </c>
      <c r="C16" s="22" t="s">
        <v>347</v>
      </c>
      <c r="D16" s="22" t="s">
        <v>693</v>
      </c>
      <c r="E16" s="24">
        <v>160000</v>
      </c>
      <c r="F16" s="24"/>
      <c r="G16" s="24"/>
    </row>
    <row r="17" ht="18.75" customHeight="1" spans="1:7">
      <c r="A17" s="26"/>
      <c r="B17" s="22" t="s">
        <v>692</v>
      </c>
      <c r="C17" s="22" t="s">
        <v>358</v>
      </c>
      <c r="D17" s="22" t="s">
        <v>693</v>
      </c>
      <c r="E17" s="24">
        <v>1480000</v>
      </c>
      <c r="F17" s="24"/>
      <c r="G17" s="24"/>
    </row>
    <row r="18" ht="18.75" customHeight="1" spans="1:7">
      <c r="A18" s="26"/>
      <c r="B18" s="22" t="s">
        <v>692</v>
      </c>
      <c r="C18" s="22" t="s">
        <v>370</v>
      </c>
      <c r="D18" s="22" t="s">
        <v>693</v>
      </c>
      <c r="E18" s="24">
        <v>600000</v>
      </c>
      <c r="F18" s="24"/>
      <c r="G18" s="24"/>
    </row>
    <row r="19" ht="18.75" customHeight="1" spans="1:7">
      <c r="A19" s="26"/>
      <c r="B19" s="22" t="s">
        <v>692</v>
      </c>
      <c r="C19" s="22" t="s">
        <v>351</v>
      </c>
      <c r="D19" s="22" t="s">
        <v>693</v>
      </c>
      <c r="E19" s="24">
        <v>40000</v>
      </c>
      <c r="F19" s="24"/>
      <c r="G19" s="24"/>
    </row>
    <row r="20" ht="18.75" customHeight="1" spans="1:7">
      <c r="A20" s="26"/>
      <c r="B20" s="22" t="s">
        <v>694</v>
      </c>
      <c r="C20" s="22" t="s">
        <v>353</v>
      </c>
      <c r="D20" s="22" t="s">
        <v>693</v>
      </c>
      <c r="E20" s="24">
        <v>153000</v>
      </c>
      <c r="F20" s="24"/>
      <c r="G20" s="24"/>
    </row>
    <row r="21" ht="18.75" customHeight="1" spans="1:7">
      <c r="A21" s="26"/>
      <c r="B21" s="22" t="s">
        <v>694</v>
      </c>
      <c r="C21" s="22" t="s">
        <v>372</v>
      </c>
      <c r="D21" s="22" t="s">
        <v>693</v>
      </c>
      <c r="E21" s="24">
        <v>790000</v>
      </c>
      <c r="F21" s="24"/>
      <c r="G21" s="24"/>
    </row>
    <row r="22" ht="18.75" customHeight="1" spans="1:7">
      <c r="A22" s="27" t="s">
        <v>59</v>
      </c>
      <c r="B22" s="28" t="s">
        <v>695</v>
      </c>
      <c r="C22" s="28"/>
      <c r="D22" s="29"/>
      <c r="E22" s="24">
        <v>8113000</v>
      </c>
      <c r="F22" s="24"/>
      <c r="G22" s="24"/>
    </row>
    <row r="49" customHeight="1" spans="10:10">
      <c r="J49" t="s">
        <v>53</v>
      </c>
    </row>
    <row r="50" customHeight="1" spans="10:10">
      <c r="J50" t="s">
        <v>54</v>
      </c>
    </row>
    <row r="103" customHeight="1" spans="10:10">
      <c r="J103" t="s">
        <v>55</v>
      </c>
    </row>
  </sheetData>
  <mergeCells count="11">
    <mergeCell ref="A3:G3"/>
    <mergeCell ref="A4:D4"/>
    <mergeCell ref="E5:G5"/>
    <mergeCell ref="A22:D22"/>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3"/>
  <sheetViews>
    <sheetView showZeros="0" workbookViewId="0">
      <pane ySplit="1" topLeftCell="A2" activePane="bottomLeft" state="frozen"/>
      <selection/>
      <selection pane="bottomLeft" activeCell="J103" sqref="J103"/>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1"/>
      <c r="O2" s="68"/>
      <c r="P2" s="68"/>
      <c r="Q2" s="68"/>
      <c r="R2" s="68"/>
      <c r="S2" s="39" t="s">
        <v>56</v>
      </c>
    </row>
    <row r="3" ht="57.75" customHeight="1" spans="1:19">
      <c r="A3" s="129" t="str">
        <f>"2025"&amp;"年部门收入预算表"</f>
        <v>2025年部门收入预算表</v>
      </c>
      <c r="B3" s="185"/>
      <c r="C3" s="185"/>
      <c r="D3" s="185"/>
      <c r="E3" s="185"/>
      <c r="F3" s="185"/>
      <c r="G3" s="185"/>
      <c r="H3" s="185"/>
      <c r="I3" s="185"/>
      <c r="J3" s="185"/>
      <c r="K3" s="185"/>
      <c r="L3" s="185"/>
      <c r="M3" s="185"/>
      <c r="N3" s="185"/>
      <c r="O3" s="202"/>
      <c r="P3" s="202"/>
      <c r="Q3" s="202"/>
      <c r="R3" s="202"/>
      <c r="S3" s="202"/>
    </row>
    <row r="4" ht="18.75" customHeight="1" spans="1:19">
      <c r="A4" s="42" t="str">
        <f>"单位名称："&amp;"临沧市水务局"</f>
        <v>单位名称：临沧市水务局</v>
      </c>
      <c r="B4" s="96"/>
      <c r="C4" s="96"/>
      <c r="D4" s="96"/>
      <c r="E4" s="96"/>
      <c r="F4" s="96"/>
      <c r="G4" s="96"/>
      <c r="H4" s="96"/>
      <c r="I4" s="96"/>
      <c r="J4" s="72"/>
      <c r="K4" s="96"/>
      <c r="L4" s="96"/>
      <c r="M4" s="96"/>
      <c r="N4" s="96"/>
      <c r="O4" s="72"/>
      <c r="P4" s="72"/>
      <c r="Q4" s="72"/>
      <c r="R4" s="72"/>
      <c r="S4" s="39" t="s">
        <v>1</v>
      </c>
    </row>
    <row r="5" ht="18.75" customHeight="1" spans="1:19">
      <c r="A5" s="186" t="s">
        <v>57</v>
      </c>
      <c r="B5" s="187" t="s">
        <v>58</v>
      </c>
      <c r="C5" s="187" t="s">
        <v>59</v>
      </c>
      <c r="D5" s="188" t="s">
        <v>60</v>
      </c>
      <c r="E5" s="189"/>
      <c r="F5" s="189"/>
      <c r="G5" s="189"/>
      <c r="H5" s="189"/>
      <c r="I5" s="189"/>
      <c r="J5" s="203"/>
      <c r="K5" s="189"/>
      <c r="L5" s="189"/>
      <c r="M5" s="189"/>
      <c r="N5" s="204"/>
      <c r="O5" s="188" t="s">
        <v>46</v>
      </c>
      <c r="P5" s="188"/>
      <c r="Q5" s="188"/>
      <c r="R5" s="188"/>
      <c r="S5" s="207"/>
    </row>
    <row r="6" ht="18.75" customHeight="1" spans="1:19">
      <c r="A6" s="190"/>
      <c r="B6" s="191"/>
      <c r="C6" s="191"/>
      <c r="D6" s="192" t="s">
        <v>61</v>
      </c>
      <c r="E6" s="192" t="s">
        <v>62</v>
      </c>
      <c r="F6" s="192" t="s">
        <v>63</v>
      </c>
      <c r="G6" s="192" t="s">
        <v>64</v>
      </c>
      <c r="H6" s="192" t="s">
        <v>65</v>
      </c>
      <c r="I6" s="205" t="s">
        <v>66</v>
      </c>
      <c r="J6" s="205"/>
      <c r="K6" s="205"/>
      <c r="L6" s="205"/>
      <c r="M6" s="205"/>
      <c r="N6" s="195"/>
      <c r="O6" s="192" t="s">
        <v>61</v>
      </c>
      <c r="P6" s="192" t="s">
        <v>62</v>
      </c>
      <c r="Q6" s="192" t="s">
        <v>63</v>
      </c>
      <c r="R6" s="192" t="s">
        <v>64</v>
      </c>
      <c r="S6" s="192" t="s">
        <v>67</v>
      </c>
    </row>
    <row r="7" ht="18.75" customHeight="1" spans="1:19">
      <c r="A7" s="193"/>
      <c r="B7" s="194"/>
      <c r="C7" s="194"/>
      <c r="D7" s="195"/>
      <c r="E7" s="195"/>
      <c r="F7" s="195"/>
      <c r="G7" s="195"/>
      <c r="H7" s="195"/>
      <c r="I7" s="194" t="s">
        <v>61</v>
      </c>
      <c r="J7" s="194" t="s">
        <v>68</v>
      </c>
      <c r="K7" s="194" t="s">
        <v>69</v>
      </c>
      <c r="L7" s="194" t="s">
        <v>70</v>
      </c>
      <c r="M7" s="194" t="s">
        <v>71</v>
      </c>
      <c r="N7" s="194" t="s">
        <v>72</v>
      </c>
      <c r="O7" s="206"/>
      <c r="P7" s="206"/>
      <c r="Q7" s="206"/>
      <c r="R7" s="206"/>
      <c r="S7" s="195"/>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6" t="s">
        <v>73</v>
      </c>
      <c r="B9" s="197" t="s">
        <v>74</v>
      </c>
      <c r="C9" s="24">
        <v>33321587.88</v>
      </c>
      <c r="D9" s="24">
        <v>32343022.36</v>
      </c>
      <c r="E9" s="24">
        <v>31363573.62</v>
      </c>
      <c r="F9" s="24"/>
      <c r="G9" s="24"/>
      <c r="H9" s="24"/>
      <c r="I9" s="24">
        <v>979448.74</v>
      </c>
      <c r="J9" s="24"/>
      <c r="K9" s="24"/>
      <c r="L9" s="24"/>
      <c r="M9" s="24"/>
      <c r="N9" s="24">
        <v>979448.74</v>
      </c>
      <c r="O9" s="24">
        <v>978565.52</v>
      </c>
      <c r="P9" s="24"/>
      <c r="Q9" s="24"/>
      <c r="R9" s="24"/>
      <c r="S9" s="24">
        <v>978565.52</v>
      </c>
    </row>
    <row r="10" ht="18.75" customHeight="1" spans="1:19">
      <c r="A10" s="84" t="s">
        <v>75</v>
      </c>
      <c r="B10" s="198" t="s">
        <v>76</v>
      </c>
      <c r="C10" s="24">
        <v>4267646.1</v>
      </c>
      <c r="D10" s="24">
        <v>4267646.1</v>
      </c>
      <c r="E10" s="24">
        <v>4267646.1</v>
      </c>
      <c r="F10" s="24"/>
      <c r="G10" s="24"/>
      <c r="H10" s="24"/>
      <c r="I10" s="24"/>
      <c r="J10" s="24"/>
      <c r="K10" s="24"/>
      <c r="L10" s="24"/>
      <c r="M10" s="24"/>
      <c r="N10" s="24"/>
      <c r="O10" s="24"/>
      <c r="P10" s="24"/>
      <c r="Q10" s="24"/>
      <c r="R10" s="24"/>
      <c r="S10" s="24"/>
    </row>
    <row r="11" ht="18.75" customHeight="1" spans="1:19">
      <c r="A11" s="84" t="s">
        <v>77</v>
      </c>
      <c r="B11" s="198" t="s">
        <v>74</v>
      </c>
      <c r="C11" s="24">
        <v>27600968.1</v>
      </c>
      <c r="D11" s="24">
        <v>26622402.58</v>
      </c>
      <c r="E11" s="24">
        <v>25642953.84</v>
      </c>
      <c r="F11" s="24"/>
      <c r="G11" s="24"/>
      <c r="H11" s="24"/>
      <c r="I11" s="24">
        <v>979448.74</v>
      </c>
      <c r="J11" s="24"/>
      <c r="K11" s="24"/>
      <c r="L11" s="24"/>
      <c r="M11" s="24"/>
      <c r="N11" s="24">
        <v>979448.74</v>
      </c>
      <c r="O11" s="24">
        <v>978565.52</v>
      </c>
      <c r="P11" s="24"/>
      <c r="Q11" s="24"/>
      <c r="R11" s="24"/>
      <c r="S11" s="24">
        <v>978565.52</v>
      </c>
    </row>
    <row r="12" ht="18.75" customHeight="1" spans="1:19">
      <c r="A12" s="84" t="s">
        <v>78</v>
      </c>
      <c r="B12" s="198" t="s">
        <v>79</v>
      </c>
      <c r="C12" s="24">
        <v>1452973.68</v>
      </c>
      <c r="D12" s="24">
        <v>1452973.68</v>
      </c>
      <c r="E12" s="24">
        <v>1452973.68</v>
      </c>
      <c r="F12" s="24"/>
      <c r="G12" s="24"/>
      <c r="H12" s="24"/>
      <c r="I12" s="24"/>
      <c r="J12" s="24"/>
      <c r="K12" s="24"/>
      <c r="L12" s="24"/>
      <c r="M12" s="24"/>
      <c r="N12" s="24"/>
      <c r="O12" s="24"/>
      <c r="P12" s="24"/>
      <c r="Q12" s="24"/>
      <c r="R12" s="24"/>
      <c r="S12" s="24"/>
    </row>
    <row r="13" ht="18.75" customHeight="1" spans="1:19">
      <c r="A13" s="199" t="s">
        <v>59</v>
      </c>
      <c r="B13" s="200"/>
      <c r="C13" s="24">
        <v>33321587.88</v>
      </c>
      <c r="D13" s="24">
        <v>32343022.36</v>
      </c>
      <c r="E13" s="24">
        <v>31363573.62</v>
      </c>
      <c r="F13" s="24"/>
      <c r="G13" s="24"/>
      <c r="H13" s="24"/>
      <c r="I13" s="24">
        <v>979448.74</v>
      </c>
      <c r="J13" s="24"/>
      <c r="K13" s="24"/>
      <c r="L13" s="24"/>
      <c r="M13" s="24"/>
      <c r="N13" s="24">
        <v>979448.74</v>
      </c>
      <c r="O13" s="24">
        <v>978565.52</v>
      </c>
      <c r="P13" s="24"/>
      <c r="Q13" s="24"/>
      <c r="R13" s="24"/>
      <c r="S13" s="24">
        <v>978565.52</v>
      </c>
    </row>
    <row r="49" customHeight="1" spans="10:10">
      <c r="J49" t="s">
        <v>53</v>
      </c>
    </row>
    <row r="50" customHeight="1" spans="10:10">
      <c r="J50" t="s">
        <v>54</v>
      </c>
    </row>
    <row r="103" customHeight="1" spans="10:10">
      <c r="J103" t="s">
        <v>55</v>
      </c>
    </row>
  </sheetData>
  <mergeCells count="19">
    <mergeCell ref="A3:S3"/>
    <mergeCell ref="A4:D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3"/>
  <sheetViews>
    <sheetView showZeros="0" workbookViewId="0">
      <pane ySplit="1" topLeftCell="A2" activePane="bottomLeft" state="frozen"/>
      <selection/>
      <selection pane="bottomLeft" activeCell="J103" sqref="J103"/>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4"/>
      <c r="E2" s="2"/>
      <c r="F2" s="2"/>
      <c r="G2" s="2"/>
      <c r="H2" s="174"/>
      <c r="I2" s="2"/>
      <c r="J2" s="174"/>
      <c r="K2" s="2"/>
      <c r="L2" s="2"/>
      <c r="M2" s="2"/>
      <c r="N2" s="2"/>
      <c r="O2" s="40" t="s">
        <v>80</v>
      </c>
    </row>
    <row r="3" ht="42" customHeight="1" spans="1:15">
      <c r="A3" s="6" t="str">
        <f>"2025"&amp;"年部门支出预算表"</f>
        <v>2025年部门支出预算表</v>
      </c>
      <c r="B3" s="175"/>
      <c r="C3" s="175"/>
      <c r="D3" s="175"/>
      <c r="E3" s="175"/>
      <c r="F3" s="175"/>
      <c r="G3" s="175"/>
      <c r="H3" s="175"/>
      <c r="I3" s="175"/>
      <c r="J3" s="175"/>
      <c r="K3" s="175"/>
      <c r="L3" s="175"/>
      <c r="M3" s="175"/>
      <c r="N3" s="175"/>
      <c r="O3" s="175"/>
    </row>
    <row r="4" ht="18.75" customHeight="1" spans="1:15">
      <c r="A4" s="176" t="str">
        <f>"单位名称："&amp;"临沧市水务局"</f>
        <v>单位名称：临沧市水务局</v>
      </c>
      <c r="B4" s="177"/>
      <c r="C4" s="63"/>
      <c r="D4" s="31"/>
      <c r="E4" s="63"/>
      <c r="F4" s="63"/>
      <c r="G4" s="63"/>
      <c r="H4" s="31"/>
      <c r="I4" s="63"/>
      <c r="J4" s="31"/>
      <c r="K4" s="63"/>
      <c r="L4" s="63"/>
      <c r="M4" s="184"/>
      <c r="N4" s="184"/>
      <c r="O4" s="40" t="s">
        <v>1</v>
      </c>
    </row>
    <row r="5" ht="18.75" customHeight="1" spans="1:15">
      <c r="A5" s="11" t="s">
        <v>81</v>
      </c>
      <c r="B5" s="11" t="s">
        <v>82</v>
      </c>
      <c r="C5" s="11" t="s">
        <v>59</v>
      </c>
      <c r="D5" s="13" t="s">
        <v>62</v>
      </c>
      <c r="E5" s="75" t="s">
        <v>83</v>
      </c>
      <c r="F5" s="137" t="s">
        <v>84</v>
      </c>
      <c r="G5" s="11" t="s">
        <v>63</v>
      </c>
      <c r="H5" s="11" t="s">
        <v>64</v>
      </c>
      <c r="I5" s="11" t="s">
        <v>85</v>
      </c>
      <c r="J5" s="13" t="s">
        <v>86</v>
      </c>
      <c r="K5" s="14"/>
      <c r="L5" s="14"/>
      <c r="M5" s="14"/>
      <c r="N5" s="14"/>
      <c r="O5" s="15"/>
    </row>
    <row r="6" ht="30" customHeight="1" spans="1:15">
      <c r="A6" s="19"/>
      <c r="B6" s="19"/>
      <c r="C6" s="19"/>
      <c r="D6" s="65" t="s">
        <v>61</v>
      </c>
      <c r="E6" s="95" t="s">
        <v>83</v>
      </c>
      <c r="F6" s="95" t="s">
        <v>84</v>
      </c>
      <c r="G6" s="19"/>
      <c r="H6" s="19"/>
      <c r="I6" s="19"/>
      <c r="J6" s="65" t="s">
        <v>61</v>
      </c>
      <c r="K6" s="47" t="s">
        <v>87</v>
      </c>
      <c r="L6" s="47" t="s">
        <v>88</v>
      </c>
      <c r="M6" s="47" t="s">
        <v>89</v>
      </c>
      <c r="N6" s="47" t="s">
        <v>90</v>
      </c>
      <c r="O6" s="47" t="s">
        <v>91</v>
      </c>
    </row>
    <row r="7" ht="18.75" customHeight="1" spans="1:15">
      <c r="A7" s="118">
        <v>1</v>
      </c>
      <c r="B7" s="118">
        <v>2</v>
      </c>
      <c r="C7" s="65">
        <v>3</v>
      </c>
      <c r="D7" s="65">
        <v>4</v>
      </c>
      <c r="E7" s="65">
        <v>5</v>
      </c>
      <c r="F7" s="65">
        <v>6</v>
      </c>
      <c r="G7" s="65">
        <v>7</v>
      </c>
      <c r="H7" s="65">
        <v>8</v>
      </c>
      <c r="I7" s="65">
        <v>9</v>
      </c>
      <c r="J7" s="65">
        <v>10</v>
      </c>
      <c r="K7" s="65">
        <v>11</v>
      </c>
      <c r="L7" s="65">
        <v>12</v>
      </c>
      <c r="M7" s="65">
        <v>13</v>
      </c>
      <c r="N7" s="65">
        <v>14</v>
      </c>
      <c r="O7" s="65">
        <v>15</v>
      </c>
    </row>
    <row r="8" ht="18.75" customHeight="1" spans="1:15">
      <c r="A8" s="133" t="s">
        <v>92</v>
      </c>
      <c r="B8" s="163" t="s">
        <v>93</v>
      </c>
      <c r="C8" s="24">
        <v>5573317.48</v>
      </c>
      <c r="D8" s="24">
        <v>5573317.48</v>
      </c>
      <c r="E8" s="24">
        <v>5533317.48</v>
      </c>
      <c r="F8" s="24">
        <v>40000</v>
      </c>
      <c r="G8" s="24"/>
      <c r="H8" s="24"/>
      <c r="I8" s="24"/>
      <c r="J8" s="24"/>
      <c r="K8" s="24"/>
      <c r="L8" s="24"/>
      <c r="M8" s="24"/>
      <c r="N8" s="24"/>
      <c r="O8" s="24"/>
    </row>
    <row r="9" ht="18.75" customHeight="1" spans="1:15">
      <c r="A9" s="178" t="s">
        <v>94</v>
      </c>
      <c r="B9" s="215" t="s">
        <v>95</v>
      </c>
      <c r="C9" s="24">
        <v>40000</v>
      </c>
      <c r="D9" s="24">
        <v>40000</v>
      </c>
      <c r="E9" s="24"/>
      <c r="F9" s="24">
        <v>40000</v>
      </c>
      <c r="G9" s="24"/>
      <c r="H9" s="24"/>
      <c r="I9" s="24"/>
      <c r="J9" s="24"/>
      <c r="K9" s="24"/>
      <c r="L9" s="24"/>
      <c r="M9" s="24"/>
      <c r="N9" s="24"/>
      <c r="O9" s="24"/>
    </row>
    <row r="10" ht="18.75" customHeight="1" spans="1:15">
      <c r="A10" s="180" t="s">
        <v>96</v>
      </c>
      <c r="B10" s="216" t="s">
        <v>97</v>
      </c>
      <c r="C10" s="24">
        <v>40000</v>
      </c>
      <c r="D10" s="24">
        <v>40000</v>
      </c>
      <c r="E10" s="24"/>
      <c r="F10" s="24">
        <v>40000</v>
      </c>
      <c r="G10" s="24"/>
      <c r="H10" s="24"/>
      <c r="I10" s="24"/>
      <c r="J10" s="24"/>
      <c r="K10" s="24"/>
      <c r="L10" s="24"/>
      <c r="M10" s="24"/>
      <c r="N10" s="24"/>
      <c r="O10" s="24"/>
    </row>
    <row r="11" ht="18.75" customHeight="1" spans="1:15">
      <c r="A11" s="178" t="s">
        <v>98</v>
      </c>
      <c r="B11" s="215" t="s">
        <v>99</v>
      </c>
      <c r="C11" s="24">
        <v>5491771.08</v>
      </c>
      <c r="D11" s="24">
        <v>5491771.08</v>
      </c>
      <c r="E11" s="24">
        <v>5491771.08</v>
      </c>
      <c r="F11" s="24"/>
      <c r="G11" s="24"/>
      <c r="H11" s="24"/>
      <c r="I11" s="24"/>
      <c r="J11" s="24"/>
      <c r="K11" s="24"/>
      <c r="L11" s="24"/>
      <c r="M11" s="24"/>
      <c r="N11" s="24"/>
      <c r="O11" s="24"/>
    </row>
    <row r="12" ht="18.75" customHeight="1" spans="1:15">
      <c r="A12" s="180" t="s">
        <v>100</v>
      </c>
      <c r="B12" s="216" t="s">
        <v>101</v>
      </c>
      <c r="C12" s="24">
        <v>3384474.6</v>
      </c>
      <c r="D12" s="24">
        <v>3384474.6</v>
      </c>
      <c r="E12" s="24">
        <v>3384474.6</v>
      </c>
      <c r="F12" s="24"/>
      <c r="G12" s="24"/>
      <c r="H12" s="24"/>
      <c r="I12" s="24"/>
      <c r="J12" s="24"/>
      <c r="K12" s="24"/>
      <c r="L12" s="24"/>
      <c r="M12" s="24"/>
      <c r="N12" s="24"/>
      <c r="O12" s="24"/>
    </row>
    <row r="13" ht="18.75" customHeight="1" spans="1:15">
      <c r="A13" s="180" t="s">
        <v>102</v>
      </c>
      <c r="B13" s="216" t="s">
        <v>103</v>
      </c>
      <c r="C13" s="24">
        <v>203688.96</v>
      </c>
      <c r="D13" s="24">
        <v>203688.96</v>
      </c>
      <c r="E13" s="24">
        <v>203688.96</v>
      </c>
      <c r="F13" s="24"/>
      <c r="G13" s="24"/>
      <c r="H13" s="24"/>
      <c r="I13" s="24"/>
      <c r="J13" s="24"/>
      <c r="K13" s="24"/>
      <c r="L13" s="24"/>
      <c r="M13" s="24"/>
      <c r="N13" s="24"/>
      <c r="O13" s="24"/>
    </row>
    <row r="14" ht="18.75" customHeight="1" spans="1:15">
      <c r="A14" s="180" t="s">
        <v>104</v>
      </c>
      <c r="B14" s="216" t="s">
        <v>105</v>
      </c>
      <c r="C14" s="24">
        <v>1903607.52</v>
      </c>
      <c r="D14" s="24">
        <v>1903607.52</v>
      </c>
      <c r="E14" s="24">
        <v>1903607.52</v>
      </c>
      <c r="F14" s="24"/>
      <c r="G14" s="24"/>
      <c r="H14" s="24"/>
      <c r="I14" s="24"/>
      <c r="J14" s="24"/>
      <c r="K14" s="24"/>
      <c r="L14" s="24"/>
      <c r="M14" s="24"/>
      <c r="N14" s="24"/>
      <c r="O14" s="24"/>
    </row>
    <row r="15" ht="18.75" customHeight="1" spans="1:15">
      <c r="A15" s="178" t="s">
        <v>106</v>
      </c>
      <c r="B15" s="215" t="s">
        <v>107</v>
      </c>
      <c r="C15" s="24">
        <v>41546.4</v>
      </c>
      <c r="D15" s="24">
        <v>41546.4</v>
      </c>
      <c r="E15" s="24">
        <v>41546.4</v>
      </c>
      <c r="F15" s="24"/>
      <c r="G15" s="24"/>
      <c r="H15" s="24"/>
      <c r="I15" s="24"/>
      <c r="J15" s="24"/>
      <c r="K15" s="24"/>
      <c r="L15" s="24"/>
      <c r="M15" s="24"/>
      <c r="N15" s="24"/>
      <c r="O15" s="24"/>
    </row>
    <row r="16" ht="18.75" customHeight="1" spans="1:15">
      <c r="A16" s="180" t="s">
        <v>108</v>
      </c>
      <c r="B16" s="216" t="s">
        <v>109</v>
      </c>
      <c r="C16" s="24">
        <v>41546.4</v>
      </c>
      <c r="D16" s="24">
        <v>41546.4</v>
      </c>
      <c r="E16" s="24">
        <v>41546.4</v>
      </c>
      <c r="F16" s="24"/>
      <c r="G16" s="24"/>
      <c r="H16" s="24"/>
      <c r="I16" s="24"/>
      <c r="J16" s="24"/>
      <c r="K16" s="24"/>
      <c r="L16" s="24"/>
      <c r="M16" s="24"/>
      <c r="N16" s="24"/>
      <c r="O16" s="24"/>
    </row>
    <row r="17" ht="18.75" customHeight="1" spans="1:15">
      <c r="A17" s="133" t="s">
        <v>110</v>
      </c>
      <c r="B17" s="163" t="s">
        <v>111</v>
      </c>
      <c r="C17" s="24">
        <v>1618675.34</v>
      </c>
      <c r="D17" s="24">
        <v>1618675.34</v>
      </c>
      <c r="E17" s="24">
        <v>1618675.34</v>
      </c>
      <c r="F17" s="24"/>
      <c r="G17" s="24"/>
      <c r="H17" s="24"/>
      <c r="I17" s="24"/>
      <c r="J17" s="24"/>
      <c r="K17" s="24"/>
      <c r="L17" s="24"/>
      <c r="M17" s="24"/>
      <c r="N17" s="24"/>
      <c r="O17" s="24"/>
    </row>
    <row r="18" ht="18.75" customHeight="1" spans="1:15">
      <c r="A18" s="178" t="s">
        <v>112</v>
      </c>
      <c r="B18" s="215" t="s">
        <v>113</v>
      </c>
      <c r="C18" s="24">
        <v>1618675.34</v>
      </c>
      <c r="D18" s="24">
        <v>1618675.34</v>
      </c>
      <c r="E18" s="24">
        <v>1618675.34</v>
      </c>
      <c r="F18" s="24"/>
      <c r="G18" s="24"/>
      <c r="H18" s="24"/>
      <c r="I18" s="24"/>
      <c r="J18" s="24"/>
      <c r="K18" s="24"/>
      <c r="L18" s="24"/>
      <c r="M18" s="24"/>
      <c r="N18" s="24"/>
      <c r="O18" s="24"/>
    </row>
    <row r="19" ht="18.75" customHeight="1" spans="1:15">
      <c r="A19" s="180" t="s">
        <v>114</v>
      </c>
      <c r="B19" s="216" t="s">
        <v>115</v>
      </c>
      <c r="C19" s="24">
        <v>256536.35</v>
      </c>
      <c r="D19" s="24">
        <v>256536.35</v>
      </c>
      <c r="E19" s="24">
        <v>256536.35</v>
      </c>
      <c r="F19" s="24"/>
      <c r="G19" s="24"/>
      <c r="H19" s="24"/>
      <c r="I19" s="24"/>
      <c r="J19" s="24"/>
      <c r="K19" s="24"/>
      <c r="L19" s="24"/>
      <c r="M19" s="24"/>
      <c r="N19" s="24"/>
      <c r="O19" s="24"/>
    </row>
    <row r="20" ht="18.75" customHeight="1" spans="1:15">
      <c r="A20" s="180" t="s">
        <v>116</v>
      </c>
      <c r="B20" s="216" t="s">
        <v>117</v>
      </c>
      <c r="C20" s="24">
        <v>588189.49</v>
      </c>
      <c r="D20" s="24">
        <v>588189.49</v>
      </c>
      <c r="E20" s="24">
        <v>588189.49</v>
      </c>
      <c r="F20" s="24"/>
      <c r="G20" s="24"/>
      <c r="H20" s="24"/>
      <c r="I20" s="24"/>
      <c r="J20" s="24"/>
      <c r="K20" s="24"/>
      <c r="L20" s="24"/>
      <c r="M20" s="24"/>
      <c r="N20" s="24"/>
      <c r="O20" s="24"/>
    </row>
    <row r="21" ht="18.75" customHeight="1" spans="1:15">
      <c r="A21" s="180" t="s">
        <v>118</v>
      </c>
      <c r="B21" s="216" t="s">
        <v>119</v>
      </c>
      <c r="C21" s="24">
        <v>675706.41</v>
      </c>
      <c r="D21" s="24">
        <v>675706.41</v>
      </c>
      <c r="E21" s="24">
        <v>675706.41</v>
      </c>
      <c r="F21" s="24"/>
      <c r="G21" s="24"/>
      <c r="H21" s="24"/>
      <c r="I21" s="24"/>
      <c r="J21" s="24"/>
      <c r="K21" s="24"/>
      <c r="L21" s="24"/>
      <c r="M21" s="24"/>
      <c r="N21" s="24"/>
      <c r="O21" s="24"/>
    </row>
    <row r="22" ht="18.75" customHeight="1" spans="1:15">
      <c r="A22" s="180" t="s">
        <v>120</v>
      </c>
      <c r="B22" s="216" t="s">
        <v>121</v>
      </c>
      <c r="C22" s="24">
        <v>98243.09</v>
      </c>
      <c r="D22" s="24">
        <v>98243.09</v>
      </c>
      <c r="E22" s="24">
        <v>98243.09</v>
      </c>
      <c r="F22" s="24"/>
      <c r="G22" s="24"/>
      <c r="H22" s="24"/>
      <c r="I22" s="24"/>
      <c r="J22" s="24"/>
      <c r="K22" s="24"/>
      <c r="L22" s="24"/>
      <c r="M22" s="24"/>
      <c r="N22" s="24"/>
      <c r="O22" s="24"/>
    </row>
    <row r="23" ht="18.75" customHeight="1" spans="1:15">
      <c r="A23" s="133" t="s">
        <v>122</v>
      </c>
      <c r="B23" s="163" t="s">
        <v>123</v>
      </c>
      <c r="C23" s="24">
        <v>23689174.66</v>
      </c>
      <c r="D23" s="24">
        <v>22709725.92</v>
      </c>
      <c r="E23" s="24">
        <v>14636725.92</v>
      </c>
      <c r="F23" s="24">
        <v>8073000</v>
      </c>
      <c r="G23" s="24"/>
      <c r="H23" s="24"/>
      <c r="I23" s="24"/>
      <c r="J23" s="24">
        <v>979448.74</v>
      </c>
      <c r="K23" s="24"/>
      <c r="L23" s="24"/>
      <c r="M23" s="24"/>
      <c r="N23" s="24"/>
      <c r="O23" s="24">
        <v>979448.74</v>
      </c>
    </row>
    <row r="24" ht="18.75" customHeight="1" spans="1:15">
      <c r="A24" s="178" t="s">
        <v>124</v>
      </c>
      <c r="B24" s="215" t="s">
        <v>125</v>
      </c>
      <c r="C24" s="24">
        <v>23689174.66</v>
      </c>
      <c r="D24" s="24">
        <v>22709725.92</v>
      </c>
      <c r="E24" s="24">
        <v>14636725.92</v>
      </c>
      <c r="F24" s="24">
        <v>8073000</v>
      </c>
      <c r="G24" s="24"/>
      <c r="H24" s="24"/>
      <c r="I24" s="24"/>
      <c r="J24" s="24">
        <v>979448.74</v>
      </c>
      <c r="K24" s="24"/>
      <c r="L24" s="24"/>
      <c r="M24" s="24"/>
      <c r="N24" s="24"/>
      <c r="O24" s="24">
        <v>979448.74</v>
      </c>
    </row>
    <row r="25" ht="18.75" customHeight="1" spans="1:15">
      <c r="A25" s="180" t="s">
        <v>126</v>
      </c>
      <c r="B25" s="216" t="s">
        <v>127</v>
      </c>
      <c r="C25" s="24">
        <v>14638539.7</v>
      </c>
      <c r="D25" s="24">
        <v>14636725.92</v>
      </c>
      <c r="E25" s="24">
        <v>14636725.92</v>
      </c>
      <c r="F25" s="24"/>
      <c r="G25" s="24"/>
      <c r="H25" s="24"/>
      <c r="I25" s="24"/>
      <c r="J25" s="24">
        <v>1813.78</v>
      </c>
      <c r="K25" s="24"/>
      <c r="L25" s="24"/>
      <c r="M25" s="24"/>
      <c r="N25" s="24"/>
      <c r="O25" s="24">
        <v>1813.78</v>
      </c>
    </row>
    <row r="26" ht="18.75" customHeight="1" spans="1:15">
      <c r="A26" s="180" t="s">
        <v>128</v>
      </c>
      <c r="B26" s="216" t="s">
        <v>129</v>
      </c>
      <c r="C26" s="24">
        <v>2800000</v>
      </c>
      <c r="D26" s="24">
        <v>2800000</v>
      </c>
      <c r="E26" s="24"/>
      <c r="F26" s="24">
        <v>2800000</v>
      </c>
      <c r="G26" s="24"/>
      <c r="H26" s="24"/>
      <c r="I26" s="24"/>
      <c r="J26" s="24"/>
      <c r="K26" s="24"/>
      <c r="L26" s="24"/>
      <c r="M26" s="24"/>
      <c r="N26" s="24"/>
      <c r="O26" s="24"/>
    </row>
    <row r="27" ht="18.75" customHeight="1" spans="1:15">
      <c r="A27" s="180" t="s">
        <v>130</v>
      </c>
      <c r="B27" s="216" t="s">
        <v>131</v>
      </c>
      <c r="C27" s="24">
        <v>1480000</v>
      </c>
      <c r="D27" s="24">
        <v>1480000</v>
      </c>
      <c r="E27" s="24"/>
      <c r="F27" s="24">
        <v>1480000</v>
      </c>
      <c r="G27" s="24"/>
      <c r="H27" s="24"/>
      <c r="I27" s="24"/>
      <c r="J27" s="24"/>
      <c r="K27" s="24"/>
      <c r="L27" s="24"/>
      <c r="M27" s="24"/>
      <c r="N27" s="24"/>
      <c r="O27" s="24"/>
    </row>
    <row r="28" ht="18.75" customHeight="1" spans="1:15">
      <c r="A28" s="180" t="s">
        <v>132</v>
      </c>
      <c r="B28" s="216" t="s">
        <v>133</v>
      </c>
      <c r="C28" s="24">
        <v>1130000</v>
      </c>
      <c r="D28" s="24">
        <v>1130000</v>
      </c>
      <c r="E28" s="24"/>
      <c r="F28" s="24">
        <v>1130000</v>
      </c>
      <c r="G28" s="24"/>
      <c r="H28" s="24"/>
      <c r="I28" s="24"/>
      <c r="J28" s="24"/>
      <c r="K28" s="24"/>
      <c r="L28" s="24"/>
      <c r="M28" s="24"/>
      <c r="N28" s="24"/>
      <c r="O28" s="24"/>
    </row>
    <row r="29" ht="18.75" customHeight="1" spans="1:15">
      <c r="A29" s="180" t="s">
        <v>134</v>
      </c>
      <c r="B29" s="216" t="s">
        <v>135</v>
      </c>
      <c r="C29" s="24">
        <v>977634.96</v>
      </c>
      <c r="D29" s="24"/>
      <c r="E29" s="24"/>
      <c r="F29" s="24"/>
      <c r="G29" s="24"/>
      <c r="H29" s="24"/>
      <c r="I29" s="24"/>
      <c r="J29" s="24">
        <v>977634.96</v>
      </c>
      <c r="K29" s="24"/>
      <c r="L29" s="24"/>
      <c r="M29" s="24"/>
      <c r="N29" s="24"/>
      <c r="O29" s="24">
        <v>977634.96</v>
      </c>
    </row>
    <row r="30" ht="18.75" customHeight="1" spans="1:15">
      <c r="A30" s="180" t="s">
        <v>136</v>
      </c>
      <c r="B30" s="216" t="s">
        <v>137</v>
      </c>
      <c r="C30" s="24">
        <v>600000</v>
      </c>
      <c r="D30" s="24">
        <v>600000</v>
      </c>
      <c r="E30" s="24"/>
      <c r="F30" s="24">
        <v>600000</v>
      </c>
      <c r="G30" s="24"/>
      <c r="H30" s="24"/>
      <c r="I30" s="24"/>
      <c r="J30" s="24"/>
      <c r="K30" s="24"/>
      <c r="L30" s="24"/>
      <c r="M30" s="24"/>
      <c r="N30" s="24"/>
      <c r="O30" s="24"/>
    </row>
    <row r="31" ht="18.75" customHeight="1" spans="1:15">
      <c r="A31" s="180" t="s">
        <v>138</v>
      </c>
      <c r="B31" s="216" t="s">
        <v>139</v>
      </c>
      <c r="C31" s="24">
        <v>790000</v>
      </c>
      <c r="D31" s="24">
        <v>790000</v>
      </c>
      <c r="E31" s="24"/>
      <c r="F31" s="24">
        <v>790000</v>
      </c>
      <c r="G31" s="24"/>
      <c r="H31" s="24"/>
      <c r="I31" s="24"/>
      <c r="J31" s="24"/>
      <c r="K31" s="24"/>
      <c r="L31" s="24"/>
      <c r="M31" s="24"/>
      <c r="N31" s="24"/>
      <c r="O31" s="24"/>
    </row>
    <row r="32" ht="18.75" customHeight="1" spans="1:15">
      <c r="A32" s="180" t="s">
        <v>140</v>
      </c>
      <c r="B32" s="216" t="s">
        <v>141</v>
      </c>
      <c r="C32" s="24">
        <v>153000</v>
      </c>
      <c r="D32" s="24">
        <v>153000</v>
      </c>
      <c r="E32" s="24"/>
      <c r="F32" s="24">
        <v>153000</v>
      </c>
      <c r="G32" s="24"/>
      <c r="H32" s="24"/>
      <c r="I32" s="24"/>
      <c r="J32" s="24"/>
      <c r="K32" s="24"/>
      <c r="L32" s="24"/>
      <c r="M32" s="24"/>
      <c r="N32" s="24"/>
      <c r="O32" s="24"/>
    </row>
    <row r="33" ht="18.75" customHeight="1" spans="1:15">
      <c r="A33" s="180" t="s">
        <v>142</v>
      </c>
      <c r="B33" s="216" t="s">
        <v>143</v>
      </c>
      <c r="C33" s="24">
        <v>960000</v>
      </c>
      <c r="D33" s="24">
        <v>960000</v>
      </c>
      <c r="E33" s="24"/>
      <c r="F33" s="24">
        <v>960000</v>
      </c>
      <c r="G33" s="24"/>
      <c r="H33" s="24"/>
      <c r="I33" s="24"/>
      <c r="J33" s="24"/>
      <c r="K33" s="24"/>
      <c r="L33" s="24"/>
      <c r="M33" s="24"/>
      <c r="N33" s="24"/>
      <c r="O33" s="24"/>
    </row>
    <row r="34" ht="18.75" customHeight="1" spans="1:15">
      <c r="A34" s="180" t="s">
        <v>144</v>
      </c>
      <c r="B34" s="216" t="s">
        <v>145</v>
      </c>
      <c r="C34" s="24">
        <v>160000</v>
      </c>
      <c r="D34" s="24">
        <v>160000</v>
      </c>
      <c r="E34" s="24"/>
      <c r="F34" s="24">
        <v>160000</v>
      </c>
      <c r="G34" s="24"/>
      <c r="H34" s="24"/>
      <c r="I34" s="24"/>
      <c r="J34" s="24"/>
      <c r="K34" s="24"/>
      <c r="L34" s="24"/>
      <c r="M34" s="24"/>
      <c r="N34" s="24"/>
      <c r="O34" s="24"/>
    </row>
    <row r="35" ht="18.75" customHeight="1" spans="1:15">
      <c r="A35" s="133" t="s">
        <v>146</v>
      </c>
      <c r="B35" s="163" t="s">
        <v>147</v>
      </c>
      <c r="C35" s="24">
        <v>1461854.88</v>
      </c>
      <c r="D35" s="24">
        <v>1461854.88</v>
      </c>
      <c r="E35" s="24">
        <v>1461854.88</v>
      </c>
      <c r="F35" s="24"/>
      <c r="G35" s="24"/>
      <c r="H35" s="24"/>
      <c r="I35" s="24"/>
      <c r="J35" s="24"/>
      <c r="K35" s="24"/>
      <c r="L35" s="24"/>
      <c r="M35" s="24"/>
      <c r="N35" s="24"/>
      <c r="O35" s="24"/>
    </row>
    <row r="36" ht="18.75" customHeight="1" spans="1:15">
      <c r="A36" s="178" t="s">
        <v>148</v>
      </c>
      <c r="B36" s="215" t="s">
        <v>149</v>
      </c>
      <c r="C36" s="24">
        <v>1461854.88</v>
      </c>
      <c r="D36" s="24">
        <v>1461854.88</v>
      </c>
      <c r="E36" s="24">
        <v>1461854.88</v>
      </c>
      <c r="F36" s="24"/>
      <c r="G36" s="24"/>
      <c r="H36" s="24"/>
      <c r="I36" s="24"/>
      <c r="J36" s="24"/>
      <c r="K36" s="24"/>
      <c r="L36" s="24"/>
      <c r="M36" s="24"/>
      <c r="N36" s="24"/>
      <c r="O36" s="24"/>
    </row>
    <row r="37" ht="18.75" customHeight="1" spans="1:15">
      <c r="A37" s="180" t="s">
        <v>150</v>
      </c>
      <c r="B37" s="216" t="s">
        <v>151</v>
      </c>
      <c r="C37" s="24">
        <v>1461854.88</v>
      </c>
      <c r="D37" s="24">
        <v>1461854.88</v>
      </c>
      <c r="E37" s="24">
        <v>1461854.88</v>
      </c>
      <c r="F37" s="24"/>
      <c r="G37" s="24"/>
      <c r="H37" s="24"/>
      <c r="I37" s="24"/>
      <c r="J37" s="24"/>
      <c r="K37" s="24"/>
      <c r="L37" s="24"/>
      <c r="M37" s="24"/>
      <c r="N37" s="24"/>
      <c r="O37" s="24"/>
    </row>
    <row r="38" ht="18.75" customHeight="1" spans="1:15">
      <c r="A38" s="182" t="s">
        <v>152</v>
      </c>
      <c r="B38" s="183" t="s">
        <v>152</v>
      </c>
      <c r="C38" s="24">
        <v>32343022.36</v>
      </c>
      <c r="D38" s="24">
        <v>31363573.62</v>
      </c>
      <c r="E38" s="24">
        <v>23250573.62</v>
      </c>
      <c r="F38" s="24">
        <v>8113000</v>
      </c>
      <c r="G38" s="24"/>
      <c r="H38" s="24"/>
      <c r="I38" s="24"/>
      <c r="J38" s="24">
        <v>979448.74</v>
      </c>
      <c r="K38" s="24"/>
      <c r="L38" s="24"/>
      <c r="M38" s="24"/>
      <c r="N38" s="24"/>
      <c r="O38" s="24">
        <v>979448.74</v>
      </c>
    </row>
    <row r="49" customHeight="1" spans="10:10">
      <c r="J49" t="s">
        <v>53</v>
      </c>
    </row>
    <row r="50" customHeight="1" spans="10:10">
      <c r="J50" t="s">
        <v>54</v>
      </c>
    </row>
    <row r="103" customHeight="1" spans="10:10">
      <c r="J103" t="s">
        <v>55</v>
      </c>
    </row>
  </sheetData>
  <mergeCells count="11">
    <mergeCell ref="A3:O3"/>
    <mergeCell ref="A4:L4"/>
    <mergeCell ref="D5:F5"/>
    <mergeCell ref="J5:O5"/>
    <mergeCell ref="A38:B38"/>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3"/>
  <sheetViews>
    <sheetView showZeros="0" workbookViewId="0">
      <pane ySplit="1" topLeftCell="A31" activePane="bottomLeft" state="frozen"/>
      <selection/>
      <selection pane="bottomLeft" activeCell="J103" sqref="J103"/>
    </sheetView>
  </sheetViews>
  <sheetFormatPr defaultColWidth="9.14285714285714" defaultRowHeight="14.25" customHeight="1"/>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153</v>
      </c>
    </row>
    <row r="3" ht="36" customHeight="1" spans="1:4">
      <c r="A3" s="6" t="str">
        <f>"2025"&amp;"年部门财政拨款收支预算总表"</f>
        <v>2025年部门财政拨款收支预算总表</v>
      </c>
      <c r="B3" s="161"/>
      <c r="C3" s="161"/>
      <c r="D3" s="161"/>
    </row>
    <row r="4" ht="18.75" customHeight="1" spans="1:4">
      <c r="A4" s="8" t="str">
        <f>"单位名称："&amp;"临沧市水务局"</f>
        <v>单位名称：临沧市水务局</v>
      </c>
      <c r="B4" s="162"/>
      <c r="C4" s="162"/>
      <c r="D4" s="40" t="s">
        <v>1</v>
      </c>
    </row>
    <row r="5" ht="18.75" customHeight="1" spans="1:4">
      <c r="A5" s="13" t="s">
        <v>2</v>
      </c>
      <c r="B5" s="15"/>
      <c r="C5" s="13" t="s">
        <v>3</v>
      </c>
      <c r="D5" s="15"/>
    </row>
    <row r="6" ht="18.75" customHeight="1" spans="1:4">
      <c r="A6" s="32" t="s">
        <v>4</v>
      </c>
      <c r="B6" s="108" t="str">
        <f t="shared" ref="B6:D6" si="0">"2025"&amp;"年预算数"</f>
        <v>2025年预算数</v>
      </c>
      <c r="C6" s="32" t="s">
        <v>154</v>
      </c>
      <c r="D6" s="108" t="str">
        <f t="shared" si="0"/>
        <v>2025年预算数</v>
      </c>
    </row>
    <row r="7" ht="18.75" customHeight="1" spans="1:4">
      <c r="A7" s="34"/>
      <c r="B7" s="19"/>
      <c r="C7" s="34"/>
      <c r="D7" s="19"/>
    </row>
    <row r="8" ht="18.75" customHeight="1" spans="1:4">
      <c r="A8" s="163" t="s">
        <v>155</v>
      </c>
      <c r="B8" s="24">
        <v>31363573.62</v>
      </c>
      <c r="C8" s="23" t="s">
        <v>156</v>
      </c>
      <c r="D8" s="24">
        <v>31363573.62</v>
      </c>
    </row>
    <row r="9" ht="18.75" customHeight="1" spans="1:4">
      <c r="A9" s="164" t="s">
        <v>157</v>
      </c>
      <c r="B9" s="24">
        <v>31363573.62</v>
      </c>
      <c r="C9" s="23" t="s">
        <v>158</v>
      </c>
      <c r="D9" s="24"/>
    </row>
    <row r="10" ht="18.75" customHeight="1" spans="1:4">
      <c r="A10" s="164" t="s">
        <v>159</v>
      </c>
      <c r="B10" s="24"/>
      <c r="C10" s="23" t="s">
        <v>160</v>
      </c>
      <c r="D10" s="24"/>
    </row>
    <row r="11" ht="18.75" customHeight="1" spans="1:4">
      <c r="A11" s="164" t="s">
        <v>161</v>
      </c>
      <c r="B11" s="24"/>
      <c r="C11" s="23" t="s">
        <v>162</v>
      </c>
      <c r="D11" s="24"/>
    </row>
    <row r="12" ht="18.75" customHeight="1" spans="1:4">
      <c r="A12" s="165" t="s">
        <v>163</v>
      </c>
      <c r="B12" s="24"/>
      <c r="C12" s="166" t="s">
        <v>164</v>
      </c>
      <c r="D12" s="24"/>
    </row>
    <row r="13" ht="18.75" customHeight="1" spans="1:4">
      <c r="A13" s="167" t="s">
        <v>157</v>
      </c>
      <c r="B13" s="24"/>
      <c r="C13" s="168" t="s">
        <v>165</v>
      </c>
      <c r="D13" s="24"/>
    </row>
    <row r="14" ht="18.75" customHeight="1" spans="1:4">
      <c r="A14" s="167" t="s">
        <v>159</v>
      </c>
      <c r="B14" s="24"/>
      <c r="C14" s="168" t="s">
        <v>166</v>
      </c>
      <c r="D14" s="24"/>
    </row>
    <row r="15" ht="18.75" customHeight="1" spans="1:4">
      <c r="A15" s="167" t="s">
        <v>161</v>
      </c>
      <c r="B15" s="24"/>
      <c r="C15" s="168" t="s">
        <v>167</v>
      </c>
      <c r="D15" s="24"/>
    </row>
    <row r="16" ht="18.75" customHeight="1" spans="1:4">
      <c r="A16" s="167" t="s">
        <v>26</v>
      </c>
      <c r="B16" s="24"/>
      <c r="C16" s="168" t="s">
        <v>168</v>
      </c>
      <c r="D16" s="24">
        <v>5573317.48</v>
      </c>
    </row>
    <row r="17" ht="18.75" customHeight="1" spans="1:4">
      <c r="A17" s="167" t="s">
        <v>26</v>
      </c>
      <c r="B17" s="24" t="s">
        <v>26</v>
      </c>
      <c r="C17" s="168" t="s">
        <v>169</v>
      </c>
      <c r="D17" s="24">
        <v>1618675.34</v>
      </c>
    </row>
    <row r="18" ht="18.75" customHeight="1" spans="1:4">
      <c r="A18" s="169" t="s">
        <v>26</v>
      </c>
      <c r="B18" s="24" t="s">
        <v>26</v>
      </c>
      <c r="C18" s="168" t="s">
        <v>170</v>
      </c>
      <c r="D18" s="24"/>
    </row>
    <row r="19" ht="18.75" customHeight="1" spans="1:4">
      <c r="A19" s="169" t="s">
        <v>26</v>
      </c>
      <c r="B19" s="24" t="s">
        <v>26</v>
      </c>
      <c r="C19" s="168" t="s">
        <v>171</v>
      </c>
      <c r="D19" s="24"/>
    </row>
    <row r="20" ht="18.75" customHeight="1" spans="1:4">
      <c r="A20" s="170" t="s">
        <v>26</v>
      </c>
      <c r="B20" s="24" t="s">
        <v>26</v>
      </c>
      <c r="C20" s="168" t="s">
        <v>172</v>
      </c>
      <c r="D20" s="24">
        <v>22709725.92</v>
      </c>
    </row>
    <row r="21" ht="18.75" customHeight="1" spans="1:4">
      <c r="A21" s="170" t="s">
        <v>26</v>
      </c>
      <c r="B21" s="24" t="s">
        <v>26</v>
      </c>
      <c r="C21" s="168" t="s">
        <v>173</v>
      </c>
      <c r="D21" s="24"/>
    </row>
    <row r="22" ht="18.75" customHeight="1" spans="1:4">
      <c r="A22" s="170" t="s">
        <v>26</v>
      </c>
      <c r="B22" s="24" t="s">
        <v>26</v>
      </c>
      <c r="C22" s="168" t="s">
        <v>174</v>
      </c>
      <c r="D22" s="24"/>
    </row>
    <row r="23" ht="18.75" customHeight="1" spans="1:4">
      <c r="A23" s="170" t="s">
        <v>26</v>
      </c>
      <c r="B23" s="24" t="s">
        <v>26</v>
      </c>
      <c r="C23" s="168" t="s">
        <v>175</v>
      </c>
      <c r="D23" s="24"/>
    </row>
    <row r="24" ht="18.75" customHeight="1" spans="1:4">
      <c r="A24" s="170" t="s">
        <v>26</v>
      </c>
      <c r="B24" s="24" t="s">
        <v>26</v>
      </c>
      <c r="C24" s="168" t="s">
        <v>176</v>
      </c>
      <c r="D24" s="24"/>
    </row>
    <row r="25" ht="18.75" customHeight="1" spans="1:4">
      <c r="A25" s="170" t="s">
        <v>26</v>
      </c>
      <c r="B25" s="24" t="s">
        <v>26</v>
      </c>
      <c r="C25" s="168" t="s">
        <v>177</v>
      </c>
      <c r="D25" s="24"/>
    </row>
    <row r="26" ht="18.75" customHeight="1" spans="1:4">
      <c r="A26" s="170" t="s">
        <v>26</v>
      </c>
      <c r="B26" s="24" t="s">
        <v>26</v>
      </c>
      <c r="C26" s="168" t="s">
        <v>178</v>
      </c>
      <c r="D26" s="24"/>
    </row>
    <row r="27" ht="18.75" customHeight="1" spans="1:4">
      <c r="A27" s="170" t="s">
        <v>26</v>
      </c>
      <c r="B27" s="24" t="s">
        <v>26</v>
      </c>
      <c r="C27" s="168" t="s">
        <v>179</v>
      </c>
      <c r="D27" s="24">
        <v>1461854.88</v>
      </c>
    </row>
    <row r="28" ht="18.75" customHeight="1" spans="1:4">
      <c r="A28" s="170" t="s">
        <v>26</v>
      </c>
      <c r="B28" s="24" t="s">
        <v>26</v>
      </c>
      <c r="C28" s="168" t="s">
        <v>180</v>
      </c>
      <c r="D28" s="24"/>
    </row>
    <row r="29" ht="18.75" customHeight="1" spans="1:4">
      <c r="A29" s="170" t="s">
        <v>26</v>
      </c>
      <c r="B29" s="24" t="s">
        <v>26</v>
      </c>
      <c r="C29" s="168" t="s">
        <v>181</v>
      </c>
      <c r="D29" s="24"/>
    </row>
    <row r="30" ht="18.75" customHeight="1" spans="1:4">
      <c r="A30" s="170" t="s">
        <v>26</v>
      </c>
      <c r="B30" s="24" t="s">
        <v>26</v>
      </c>
      <c r="C30" s="168" t="s">
        <v>182</v>
      </c>
      <c r="D30" s="24"/>
    </row>
    <row r="31" ht="18.75" customHeight="1" spans="1:4">
      <c r="A31" s="170" t="s">
        <v>26</v>
      </c>
      <c r="B31" s="24" t="s">
        <v>26</v>
      </c>
      <c r="C31" s="168" t="s">
        <v>183</v>
      </c>
      <c r="D31" s="24"/>
    </row>
    <row r="32" ht="18.75" customHeight="1" spans="1:4">
      <c r="A32" s="171" t="s">
        <v>26</v>
      </c>
      <c r="B32" s="24" t="s">
        <v>26</v>
      </c>
      <c r="C32" s="168" t="s">
        <v>184</v>
      </c>
      <c r="D32" s="24"/>
    </row>
    <row r="33" ht="18.75" customHeight="1" spans="1:4">
      <c r="A33" s="171" t="s">
        <v>26</v>
      </c>
      <c r="B33" s="24" t="s">
        <v>26</v>
      </c>
      <c r="C33" s="168" t="s">
        <v>185</v>
      </c>
      <c r="D33" s="24"/>
    </row>
    <row r="34" ht="18.75" customHeight="1" spans="1:4">
      <c r="A34" s="171" t="s">
        <v>26</v>
      </c>
      <c r="B34" s="24" t="s">
        <v>26</v>
      </c>
      <c r="C34" s="168" t="s">
        <v>186</v>
      </c>
      <c r="D34" s="24"/>
    </row>
    <row r="35" ht="18.75" customHeight="1" spans="1:4">
      <c r="A35" s="171"/>
      <c r="B35" s="24"/>
      <c r="C35" s="168" t="s">
        <v>187</v>
      </c>
      <c r="D35" s="24"/>
    </row>
    <row r="36" ht="18.75" customHeight="1" spans="1:4">
      <c r="A36" s="171" t="s">
        <v>26</v>
      </c>
      <c r="B36" s="24" t="s">
        <v>26</v>
      </c>
      <c r="C36" s="168" t="s">
        <v>188</v>
      </c>
      <c r="D36" s="24"/>
    </row>
    <row r="37" ht="18.75" customHeight="1" spans="1:4">
      <c r="A37" s="56" t="s">
        <v>189</v>
      </c>
      <c r="B37" s="172">
        <v>31363573.62</v>
      </c>
      <c r="C37" s="173" t="s">
        <v>52</v>
      </c>
      <c r="D37" s="172">
        <v>31363573.62</v>
      </c>
    </row>
    <row r="49" customHeight="1" spans="10:10">
      <c r="J49" t="s">
        <v>53</v>
      </c>
    </row>
    <row r="50" customHeight="1" spans="10:10">
      <c r="J50" t="s">
        <v>54</v>
      </c>
    </row>
    <row r="103" customHeight="1" spans="10:10">
      <c r="J103" t="s">
        <v>55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3"/>
  <sheetViews>
    <sheetView showZeros="0" workbookViewId="0">
      <pane ySplit="1" topLeftCell="A2" activePane="bottomLeft" state="frozen"/>
      <selection/>
      <selection pane="bottomLeft" activeCell="J103" sqref="J103"/>
    </sheetView>
  </sheetViews>
  <sheetFormatPr defaultColWidth="9.14285714285714" defaultRowHeight="14.25" customHeight="1"/>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2"/>
      <c r="F2" s="58"/>
      <c r="G2" s="40" t="s">
        <v>190</v>
      </c>
    </row>
    <row r="3" ht="39" customHeight="1" spans="1:7">
      <c r="A3" s="6" t="str">
        <f>"2025"&amp;"年一般公共预算支出预算表（按功能科目分类）"</f>
        <v>2025年一般公共预算支出预算表（按功能科目分类）</v>
      </c>
      <c r="B3" s="153"/>
      <c r="C3" s="153"/>
      <c r="D3" s="153"/>
      <c r="E3" s="153"/>
      <c r="F3" s="153"/>
      <c r="G3" s="153"/>
    </row>
    <row r="4" ht="18" customHeight="1" spans="1:7">
      <c r="A4" s="154" t="str">
        <f>"单位名称："&amp;"临沧市水务局"</f>
        <v>单位名称：临沧市水务局</v>
      </c>
      <c r="B4" s="30"/>
      <c r="C4" s="31"/>
      <c r="D4" s="31"/>
      <c r="E4" s="31"/>
      <c r="F4" s="103"/>
      <c r="G4" s="40" t="s">
        <v>1</v>
      </c>
    </row>
    <row r="5" ht="20.25" customHeight="1" spans="1:7">
      <c r="A5" s="155" t="s">
        <v>191</v>
      </c>
      <c r="B5" s="156"/>
      <c r="C5" s="108" t="s">
        <v>59</v>
      </c>
      <c r="D5" s="131" t="s">
        <v>83</v>
      </c>
      <c r="E5" s="14"/>
      <c r="F5" s="15"/>
      <c r="G5" s="124" t="s">
        <v>84</v>
      </c>
    </row>
    <row r="6" ht="20.25" customHeight="1" spans="1:7">
      <c r="A6" s="157" t="s">
        <v>81</v>
      </c>
      <c r="B6" s="157" t="s">
        <v>82</v>
      </c>
      <c r="C6" s="34"/>
      <c r="D6" s="65" t="s">
        <v>61</v>
      </c>
      <c r="E6" s="65" t="s">
        <v>192</v>
      </c>
      <c r="F6" s="65" t="s">
        <v>193</v>
      </c>
      <c r="G6" s="97"/>
    </row>
    <row r="7" ht="19.5" customHeight="1" spans="1:7">
      <c r="A7" s="157" t="s">
        <v>194</v>
      </c>
      <c r="B7" s="157" t="s">
        <v>195</v>
      </c>
      <c r="C7" s="157" t="s">
        <v>196</v>
      </c>
      <c r="D7" s="65">
        <v>4</v>
      </c>
      <c r="E7" s="158" t="s">
        <v>197</v>
      </c>
      <c r="F7" s="158" t="s">
        <v>198</v>
      </c>
      <c r="G7" s="157" t="s">
        <v>199</v>
      </c>
    </row>
    <row r="8" ht="18" customHeight="1" spans="1:7">
      <c r="A8" s="35" t="s">
        <v>92</v>
      </c>
      <c r="B8" s="35" t="s">
        <v>93</v>
      </c>
      <c r="C8" s="24">
        <v>5573317.48</v>
      </c>
      <c r="D8" s="24">
        <v>5533317.48</v>
      </c>
      <c r="E8" s="24">
        <v>5436717.48</v>
      </c>
      <c r="F8" s="24">
        <v>96600</v>
      </c>
      <c r="G8" s="24">
        <v>40000</v>
      </c>
    </row>
    <row r="9" ht="18" customHeight="1" spans="1:7">
      <c r="A9" s="119" t="s">
        <v>94</v>
      </c>
      <c r="B9" s="119" t="s">
        <v>95</v>
      </c>
      <c r="C9" s="24">
        <v>40000</v>
      </c>
      <c r="D9" s="24"/>
      <c r="E9" s="24"/>
      <c r="F9" s="24"/>
      <c r="G9" s="24">
        <v>40000</v>
      </c>
    </row>
    <row r="10" ht="18" customHeight="1" spans="1:7">
      <c r="A10" s="120" t="s">
        <v>96</v>
      </c>
      <c r="B10" s="120" t="s">
        <v>97</v>
      </c>
      <c r="C10" s="24">
        <v>40000</v>
      </c>
      <c r="D10" s="24"/>
      <c r="E10" s="24"/>
      <c r="F10" s="24"/>
      <c r="G10" s="24">
        <v>40000</v>
      </c>
    </row>
    <row r="11" ht="18" customHeight="1" spans="1:7">
      <c r="A11" s="119" t="s">
        <v>98</v>
      </c>
      <c r="B11" s="119" t="s">
        <v>99</v>
      </c>
      <c r="C11" s="24">
        <v>5491771.08</v>
      </c>
      <c r="D11" s="24">
        <v>5491771.08</v>
      </c>
      <c r="E11" s="24">
        <v>5395171.08</v>
      </c>
      <c r="F11" s="24">
        <v>96600</v>
      </c>
      <c r="G11" s="24"/>
    </row>
    <row r="12" ht="18" customHeight="1" spans="1:7">
      <c r="A12" s="120" t="s">
        <v>100</v>
      </c>
      <c r="B12" s="120" t="s">
        <v>101</v>
      </c>
      <c r="C12" s="24">
        <v>3384474.6</v>
      </c>
      <c r="D12" s="24">
        <v>3384474.6</v>
      </c>
      <c r="E12" s="24">
        <v>3293274.6</v>
      </c>
      <c r="F12" s="24">
        <v>91200</v>
      </c>
      <c r="G12" s="24"/>
    </row>
    <row r="13" ht="18" customHeight="1" spans="1:7">
      <c r="A13" s="120" t="s">
        <v>102</v>
      </c>
      <c r="B13" s="120" t="s">
        <v>103</v>
      </c>
      <c r="C13" s="24">
        <v>203688.96</v>
      </c>
      <c r="D13" s="24">
        <v>203688.96</v>
      </c>
      <c r="E13" s="24">
        <v>198288.96</v>
      </c>
      <c r="F13" s="24">
        <v>5400</v>
      </c>
      <c r="G13" s="24"/>
    </row>
    <row r="14" ht="18" customHeight="1" spans="1:7">
      <c r="A14" s="120" t="s">
        <v>104</v>
      </c>
      <c r="B14" s="120" t="s">
        <v>105</v>
      </c>
      <c r="C14" s="24">
        <v>1903607.52</v>
      </c>
      <c r="D14" s="24">
        <v>1903607.52</v>
      </c>
      <c r="E14" s="24">
        <v>1903607.52</v>
      </c>
      <c r="F14" s="24"/>
      <c r="G14" s="24"/>
    </row>
    <row r="15" ht="18" customHeight="1" spans="1:7">
      <c r="A15" s="119" t="s">
        <v>106</v>
      </c>
      <c r="B15" s="119" t="s">
        <v>107</v>
      </c>
      <c r="C15" s="24">
        <v>41546.4</v>
      </c>
      <c r="D15" s="24">
        <v>41546.4</v>
      </c>
      <c r="E15" s="24">
        <v>41546.4</v>
      </c>
      <c r="F15" s="24"/>
      <c r="G15" s="24"/>
    </row>
    <row r="16" ht="18" customHeight="1" spans="1:7">
      <c r="A16" s="120" t="s">
        <v>108</v>
      </c>
      <c r="B16" s="120" t="s">
        <v>109</v>
      </c>
      <c r="C16" s="24">
        <v>41546.4</v>
      </c>
      <c r="D16" s="24">
        <v>41546.4</v>
      </c>
      <c r="E16" s="24">
        <v>41546.4</v>
      </c>
      <c r="F16" s="24"/>
      <c r="G16" s="24"/>
    </row>
    <row r="17" ht="18" customHeight="1" spans="1:7">
      <c r="A17" s="35" t="s">
        <v>110</v>
      </c>
      <c r="B17" s="35" t="s">
        <v>111</v>
      </c>
      <c r="C17" s="24">
        <v>1618675.34</v>
      </c>
      <c r="D17" s="24">
        <v>1618675.34</v>
      </c>
      <c r="E17" s="24">
        <v>1618675.34</v>
      </c>
      <c r="F17" s="24"/>
      <c r="G17" s="24"/>
    </row>
    <row r="18" ht="18" customHeight="1" spans="1:7">
      <c r="A18" s="119" t="s">
        <v>112</v>
      </c>
      <c r="B18" s="119" t="s">
        <v>113</v>
      </c>
      <c r="C18" s="24">
        <v>1618675.34</v>
      </c>
      <c r="D18" s="24">
        <v>1618675.34</v>
      </c>
      <c r="E18" s="24">
        <v>1618675.34</v>
      </c>
      <c r="F18" s="24"/>
      <c r="G18" s="24"/>
    </row>
    <row r="19" ht="18" customHeight="1" spans="1:7">
      <c r="A19" s="120" t="s">
        <v>114</v>
      </c>
      <c r="B19" s="120" t="s">
        <v>115</v>
      </c>
      <c r="C19" s="24">
        <v>256536.35</v>
      </c>
      <c r="D19" s="24">
        <v>256536.35</v>
      </c>
      <c r="E19" s="24">
        <v>256536.35</v>
      </c>
      <c r="F19" s="24"/>
      <c r="G19" s="24"/>
    </row>
    <row r="20" ht="18" customHeight="1" spans="1:7">
      <c r="A20" s="120" t="s">
        <v>116</v>
      </c>
      <c r="B20" s="120" t="s">
        <v>117</v>
      </c>
      <c r="C20" s="24">
        <v>588189.49</v>
      </c>
      <c r="D20" s="24">
        <v>588189.49</v>
      </c>
      <c r="E20" s="24">
        <v>588189.49</v>
      </c>
      <c r="F20" s="24"/>
      <c r="G20" s="24"/>
    </row>
    <row r="21" ht="18" customHeight="1" spans="1:7">
      <c r="A21" s="120" t="s">
        <v>118</v>
      </c>
      <c r="B21" s="120" t="s">
        <v>119</v>
      </c>
      <c r="C21" s="24">
        <v>675706.41</v>
      </c>
      <c r="D21" s="24">
        <v>675706.41</v>
      </c>
      <c r="E21" s="24">
        <v>675706.41</v>
      </c>
      <c r="F21" s="24"/>
      <c r="G21" s="24"/>
    </row>
    <row r="22" ht="18" customHeight="1" spans="1:7">
      <c r="A22" s="120" t="s">
        <v>120</v>
      </c>
      <c r="B22" s="120" t="s">
        <v>121</v>
      </c>
      <c r="C22" s="24">
        <v>98243.09</v>
      </c>
      <c r="D22" s="24">
        <v>98243.09</v>
      </c>
      <c r="E22" s="24">
        <v>98243.09</v>
      </c>
      <c r="F22" s="24"/>
      <c r="G22" s="24"/>
    </row>
    <row r="23" ht="18" customHeight="1" spans="1:7">
      <c r="A23" s="35" t="s">
        <v>122</v>
      </c>
      <c r="B23" s="35" t="s">
        <v>123</v>
      </c>
      <c r="C23" s="24">
        <v>22709725.92</v>
      </c>
      <c r="D23" s="24">
        <v>14636725.92</v>
      </c>
      <c r="E23" s="24">
        <v>13637911.7</v>
      </c>
      <c r="F23" s="24">
        <v>998814.22</v>
      </c>
      <c r="G23" s="24">
        <v>8073000</v>
      </c>
    </row>
    <row r="24" ht="18" customHeight="1" spans="1:7">
      <c r="A24" s="119" t="s">
        <v>124</v>
      </c>
      <c r="B24" s="119" t="s">
        <v>125</v>
      </c>
      <c r="C24" s="24">
        <v>22709725.92</v>
      </c>
      <c r="D24" s="24">
        <v>14636725.92</v>
      </c>
      <c r="E24" s="24">
        <v>13637911.7</v>
      </c>
      <c r="F24" s="24">
        <v>998814.22</v>
      </c>
      <c r="G24" s="24">
        <v>8073000</v>
      </c>
    </row>
    <row r="25" ht="18" customHeight="1" spans="1:7">
      <c r="A25" s="120" t="s">
        <v>126</v>
      </c>
      <c r="B25" s="120" t="s">
        <v>127</v>
      </c>
      <c r="C25" s="24">
        <v>14636725.92</v>
      </c>
      <c r="D25" s="24">
        <v>14636725.92</v>
      </c>
      <c r="E25" s="24">
        <v>13637911.7</v>
      </c>
      <c r="F25" s="24">
        <v>998814.22</v>
      </c>
      <c r="G25" s="24"/>
    </row>
    <row r="26" ht="18" customHeight="1" spans="1:7">
      <c r="A26" s="120" t="s">
        <v>128</v>
      </c>
      <c r="B26" s="120" t="s">
        <v>129</v>
      </c>
      <c r="C26" s="24">
        <v>2800000</v>
      </c>
      <c r="D26" s="24"/>
      <c r="E26" s="24"/>
      <c r="F26" s="24"/>
      <c r="G26" s="24">
        <v>2800000</v>
      </c>
    </row>
    <row r="27" ht="18" customHeight="1" spans="1:7">
      <c r="A27" s="120" t="s">
        <v>130</v>
      </c>
      <c r="B27" s="120" t="s">
        <v>131</v>
      </c>
      <c r="C27" s="24">
        <v>1480000</v>
      </c>
      <c r="D27" s="24"/>
      <c r="E27" s="24"/>
      <c r="F27" s="24"/>
      <c r="G27" s="24">
        <v>1480000</v>
      </c>
    </row>
    <row r="28" ht="18" customHeight="1" spans="1:7">
      <c r="A28" s="120" t="s">
        <v>132</v>
      </c>
      <c r="B28" s="120" t="s">
        <v>133</v>
      </c>
      <c r="C28" s="24">
        <v>1130000</v>
      </c>
      <c r="D28" s="24"/>
      <c r="E28" s="24"/>
      <c r="F28" s="24"/>
      <c r="G28" s="24">
        <v>1130000</v>
      </c>
    </row>
    <row r="29" ht="18" customHeight="1" spans="1:7">
      <c r="A29" s="120" t="s">
        <v>136</v>
      </c>
      <c r="B29" s="120" t="s">
        <v>137</v>
      </c>
      <c r="C29" s="24">
        <v>600000</v>
      </c>
      <c r="D29" s="24"/>
      <c r="E29" s="24"/>
      <c r="F29" s="24"/>
      <c r="G29" s="24">
        <v>600000</v>
      </c>
    </row>
    <row r="30" ht="18" customHeight="1" spans="1:7">
      <c r="A30" s="120" t="s">
        <v>138</v>
      </c>
      <c r="B30" s="120" t="s">
        <v>139</v>
      </c>
      <c r="C30" s="24">
        <v>790000</v>
      </c>
      <c r="D30" s="24"/>
      <c r="E30" s="24"/>
      <c r="F30" s="24"/>
      <c r="G30" s="24">
        <v>790000</v>
      </c>
    </row>
    <row r="31" ht="18" customHeight="1" spans="1:7">
      <c r="A31" s="120" t="s">
        <v>140</v>
      </c>
      <c r="B31" s="120" t="s">
        <v>141</v>
      </c>
      <c r="C31" s="24">
        <v>153000</v>
      </c>
      <c r="D31" s="24"/>
      <c r="E31" s="24"/>
      <c r="F31" s="24"/>
      <c r="G31" s="24">
        <v>153000</v>
      </c>
    </row>
    <row r="32" ht="18" customHeight="1" spans="1:7">
      <c r="A32" s="120" t="s">
        <v>142</v>
      </c>
      <c r="B32" s="120" t="s">
        <v>143</v>
      </c>
      <c r="C32" s="24">
        <v>960000</v>
      </c>
      <c r="D32" s="24"/>
      <c r="E32" s="24"/>
      <c r="F32" s="24"/>
      <c r="G32" s="24">
        <v>960000</v>
      </c>
    </row>
    <row r="33" ht="18" customHeight="1" spans="1:7">
      <c r="A33" s="120" t="s">
        <v>144</v>
      </c>
      <c r="B33" s="120" t="s">
        <v>145</v>
      </c>
      <c r="C33" s="24">
        <v>160000</v>
      </c>
      <c r="D33" s="24"/>
      <c r="E33" s="24"/>
      <c r="F33" s="24"/>
      <c r="G33" s="24">
        <v>160000</v>
      </c>
    </row>
    <row r="34" ht="18" customHeight="1" spans="1:7">
      <c r="A34" s="35" t="s">
        <v>146</v>
      </c>
      <c r="B34" s="35" t="s">
        <v>147</v>
      </c>
      <c r="C34" s="24">
        <v>1461854.88</v>
      </c>
      <c r="D34" s="24">
        <v>1461854.88</v>
      </c>
      <c r="E34" s="24">
        <v>1461854.88</v>
      </c>
      <c r="F34" s="24"/>
      <c r="G34" s="24"/>
    </row>
    <row r="35" ht="18" customHeight="1" spans="1:7">
      <c r="A35" s="119" t="s">
        <v>148</v>
      </c>
      <c r="B35" s="119" t="s">
        <v>149</v>
      </c>
      <c r="C35" s="24">
        <v>1461854.88</v>
      </c>
      <c r="D35" s="24">
        <v>1461854.88</v>
      </c>
      <c r="E35" s="24">
        <v>1461854.88</v>
      </c>
      <c r="F35" s="24"/>
      <c r="G35" s="24"/>
    </row>
    <row r="36" ht="18" customHeight="1" spans="1:7">
      <c r="A36" s="120" t="s">
        <v>150</v>
      </c>
      <c r="B36" s="120" t="s">
        <v>151</v>
      </c>
      <c r="C36" s="24">
        <v>1461854.88</v>
      </c>
      <c r="D36" s="24">
        <v>1461854.88</v>
      </c>
      <c r="E36" s="24">
        <v>1461854.88</v>
      </c>
      <c r="F36" s="24"/>
      <c r="G36" s="24"/>
    </row>
    <row r="37" ht="18" customHeight="1" spans="1:7">
      <c r="A37" s="159" t="s">
        <v>152</v>
      </c>
      <c r="B37" s="160" t="s">
        <v>152</v>
      </c>
      <c r="C37" s="24">
        <v>31363573.62</v>
      </c>
      <c r="D37" s="24">
        <v>23250573.62</v>
      </c>
      <c r="E37" s="24">
        <v>22155159.4</v>
      </c>
      <c r="F37" s="24">
        <v>1095414.22</v>
      </c>
      <c r="G37" s="24">
        <v>8113000</v>
      </c>
    </row>
    <row r="49" customHeight="1" spans="10:10">
      <c r="J49" t="s">
        <v>53</v>
      </c>
    </row>
    <row r="50" customHeight="1" spans="10:10">
      <c r="J50" t="s">
        <v>54</v>
      </c>
    </row>
    <row r="103" customHeight="1" spans="10:10">
      <c r="J103" t="s">
        <v>55</v>
      </c>
    </row>
  </sheetData>
  <mergeCells count="7">
    <mergeCell ref="A3:G3"/>
    <mergeCell ref="A4:E4"/>
    <mergeCell ref="A5:B5"/>
    <mergeCell ref="D5:F5"/>
    <mergeCell ref="A37:B37"/>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3"/>
  <sheetViews>
    <sheetView showZeros="0" workbookViewId="0">
      <pane ySplit="1" topLeftCell="A2" activePane="bottomLeft" state="frozen"/>
      <selection/>
      <selection pane="bottomLeft" activeCell="J103" sqref="J103"/>
    </sheetView>
  </sheetViews>
  <sheetFormatPr defaultColWidth="9.14285714285714" defaultRowHeight="14.25" customHeight="1"/>
  <cols>
    <col min="1" max="1" width="23.5714285714286" customWidth="1"/>
    <col min="2" max="7" width="22.847619047619" customWidth="1"/>
  </cols>
  <sheetData>
    <row r="1" customHeight="1" spans="1:7">
      <c r="A1" s="140"/>
      <c r="B1" s="140"/>
      <c r="C1" s="140"/>
      <c r="D1" s="140"/>
      <c r="E1" s="140"/>
      <c r="F1" s="140"/>
      <c r="G1" s="140"/>
    </row>
    <row r="2" ht="15" customHeight="1" spans="1:7">
      <c r="A2" s="141"/>
      <c r="B2" s="142"/>
      <c r="C2" s="143"/>
      <c r="D2" s="63"/>
      <c r="G2" s="90" t="s">
        <v>200</v>
      </c>
    </row>
    <row r="3" ht="39" customHeight="1" spans="1:7">
      <c r="A3" s="129" t="str">
        <f>"2025"&amp;"年“三公”经费支出预算表"</f>
        <v>2025年“三公”经费支出预算表</v>
      </c>
      <c r="B3" s="52"/>
      <c r="C3" s="52"/>
      <c r="D3" s="52"/>
      <c r="E3" s="52"/>
      <c r="F3" s="52"/>
      <c r="G3" s="52"/>
    </row>
    <row r="4" ht="18.75" customHeight="1" spans="1:7">
      <c r="A4" s="42" t="str">
        <f>"单位名称："&amp;"临沧市水务局"</f>
        <v>单位名称：临沧市水务局</v>
      </c>
      <c r="B4" s="142"/>
      <c r="C4" s="143"/>
      <c r="D4" s="63"/>
      <c r="E4" s="31"/>
      <c r="G4" s="90" t="s">
        <v>201</v>
      </c>
    </row>
    <row r="5" ht="18.75" customHeight="1" spans="1:7">
      <c r="A5" s="11" t="s">
        <v>202</v>
      </c>
      <c r="B5" s="11" t="s">
        <v>203</v>
      </c>
      <c r="C5" s="32" t="s">
        <v>204</v>
      </c>
      <c r="D5" s="13" t="s">
        <v>205</v>
      </c>
      <c r="E5" s="14"/>
      <c r="F5" s="15"/>
      <c r="G5" s="32" t="s">
        <v>206</v>
      </c>
    </row>
    <row r="6" ht="18.75" customHeight="1" spans="1:7">
      <c r="A6" s="18"/>
      <c r="B6" s="144"/>
      <c r="C6" s="34"/>
      <c r="D6" s="65" t="s">
        <v>61</v>
      </c>
      <c r="E6" s="65" t="s">
        <v>207</v>
      </c>
      <c r="F6" s="65" t="s">
        <v>208</v>
      </c>
      <c r="G6" s="34"/>
    </row>
    <row r="7" ht="18.75" customHeight="1" spans="1:7">
      <c r="A7" s="145">
        <v>1</v>
      </c>
      <c r="B7" s="146">
        <v>1</v>
      </c>
      <c r="C7" s="147">
        <v>2</v>
      </c>
      <c r="D7" s="148">
        <v>3</v>
      </c>
      <c r="E7" s="148">
        <v>4</v>
      </c>
      <c r="F7" s="148">
        <v>5</v>
      </c>
      <c r="G7" s="147">
        <v>6</v>
      </c>
    </row>
    <row r="8" ht="18.75" customHeight="1" spans="1:7">
      <c r="A8" s="149" t="s">
        <v>59</v>
      </c>
      <c r="B8" s="150">
        <v>148000</v>
      </c>
      <c r="C8" s="150"/>
      <c r="D8" s="150">
        <v>135000</v>
      </c>
      <c r="E8" s="150"/>
      <c r="F8" s="150">
        <v>135000</v>
      </c>
      <c r="G8" s="150">
        <v>13000</v>
      </c>
    </row>
    <row r="9" ht="18.75" customHeight="1" spans="1:7">
      <c r="A9" s="151" t="s">
        <v>209</v>
      </c>
      <c r="B9" s="150"/>
      <c r="C9" s="150"/>
      <c r="D9" s="150"/>
      <c r="E9" s="150"/>
      <c r="F9" s="150"/>
      <c r="G9" s="150"/>
    </row>
    <row r="10" ht="18.75" customHeight="1" spans="1:7">
      <c r="A10" s="151" t="s">
        <v>210</v>
      </c>
      <c r="B10" s="150">
        <v>148000</v>
      </c>
      <c r="C10" s="150"/>
      <c r="D10" s="150">
        <v>135000</v>
      </c>
      <c r="E10" s="150"/>
      <c r="F10" s="150">
        <v>135000</v>
      </c>
      <c r="G10" s="150">
        <v>13000</v>
      </c>
    </row>
    <row r="11" ht="18.75" customHeight="1" spans="1:7">
      <c r="A11" s="151" t="s">
        <v>211</v>
      </c>
      <c r="B11" s="150"/>
      <c r="C11" s="150"/>
      <c r="D11" s="150"/>
      <c r="E11" s="150"/>
      <c r="F11" s="150"/>
      <c r="G11" s="150"/>
    </row>
    <row r="12" ht="18.75" customHeight="1" spans="1:7">
      <c r="A12" s="151" t="s">
        <v>212</v>
      </c>
      <c r="B12" s="150"/>
      <c r="C12" s="150"/>
      <c r="D12" s="150"/>
      <c r="E12" s="150"/>
      <c r="F12" s="150"/>
      <c r="G12" s="150"/>
    </row>
    <row r="49" customHeight="1" spans="10:10">
      <c r="J49" t="s">
        <v>53</v>
      </c>
    </row>
    <row r="50" customHeight="1" spans="10:10">
      <c r="J50" t="s">
        <v>54</v>
      </c>
    </row>
    <row r="103" customHeight="1" spans="10:10">
      <c r="J103" t="s">
        <v>55</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0"/>
  <sheetViews>
    <sheetView showZeros="0" workbookViewId="0">
      <pane ySplit="1" topLeftCell="A2" activePane="bottomLeft" state="frozen"/>
      <selection/>
      <selection pane="bottomLeft" activeCell="J103" sqref="J103"/>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7"/>
      <c r="D2" s="128"/>
      <c r="E2" s="128"/>
      <c r="F2" s="128"/>
      <c r="G2" s="128"/>
      <c r="H2" s="68"/>
      <c r="I2" s="68"/>
      <c r="J2" s="68"/>
      <c r="K2" s="68"/>
      <c r="L2" s="68"/>
      <c r="M2" s="68"/>
      <c r="N2" s="31"/>
      <c r="O2" s="31"/>
      <c r="P2" s="31"/>
      <c r="Q2" s="68"/>
      <c r="U2" s="127"/>
      <c r="W2" s="39" t="s">
        <v>213</v>
      </c>
    </row>
    <row r="3" ht="39.75" customHeight="1" spans="1:23">
      <c r="A3" s="129"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"单位名称："&amp;"临沧市水务局"</f>
        <v>单位名称：临沧市水务局</v>
      </c>
      <c r="B4" s="130"/>
      <c r="C4" s="130"/>
      <c r="D4" s="130"/>
      <c r="E4" s="130"/>
      <c r="F4" s="130"/>
      <c r="G4" s="130"/>
      <c r="H4" s="72"/>
      <c r="I4" s="72"/>
      <c r="J4" s="72"/>
      <c r="K4" s="72"/>
      <c r="L4" s="72"/>
      <c r="M4" s="72"/>
      <c r="N4" s="96"/>
      <c r="O4" s="96"/>
      <c r="P4" s="96"/>
      <c r="Q4" s="72"/>
      <c r="U4" s="127"/>
      <c r="W4" s="39" t="s">
        <v>201</v>
      </c>
    </row>
    <row r="5" ht="18" customHeight="1" spans="1:23">
      <c r="A5" s="11" t="s">
        <v>214</v>
      </c>
      <c r="B5" s="11" t="s">
        <v>215</v>
      </c>
      <c r="C5" s="11" t="s">
        <v>216</v>
      </c>
      <c r="D5" s="11" t="s">
        <v>217</v>
      </c>
      <c r="E5" s="11" t="s">
        <v>218</v>
      </c>
      <c r="F5" s="11" t="s">
        <v>219</v>
      </c>
      <c r="G5" s="11" t="s">
        <v>220</v>
      </c>
      <c r="H5" s="131" t="s">
        <v>221</v>
      </c>
      <c r="I5" s="67" t="s">
        <v>221</v>
      </c>
      <c r="J5" s="67"/>
      <c r="K5" s="67"/>
      <c r="L5" s="67"/>
      <c r="M5" s="67"/>
      <c r="N5" s="14"/>
      <c r="O5" s="14"/>
      <c r="P5" s="14"/>
      <c r="Q5" s="75" t="s">
        <v>65</v>
      </c>
      <c r="R5" s="67" t="s">
        <v>86</v>
      </c>
      <c r="S5" s="67"/>
      <c r="T5" s="67"/>
      <c r="U5" s="67"/>
      <c r="V5" s="67"/>
      <c r="W5" s="135"/>
    </row>
    <row r="6" ht="18" customHeight="1" spans="1:23">
      <c r="A6" s="16"/>
      <c r="B6" s="126"/>
      <c r="C6" s="16"/>
      <c r="D6" s="16"/>
      <c r="E6" s="16"/>
      <c r="F6" s="16"/>
      <c r="G6" s="16"/>
      <c r="H6" s="108" t="s">
        <v>222</v>
      </c>
      <c r="I6" s="131" t="s">
        <v>62</v>
      </c>
      <c r="J6" s="67"/>
      <c r="K6" s="67"/>
      <c r="L6" s="67"/>
      <c r="M6" s="135"/>
      <c r="N6" s="13" t="s">
        <v>223</v>
      </c>
      <c r="O6" s="14"/>
      <c r="P6" s="15"/>
      <c r="Q6" s="11" t="s">
        <v>65</v>
      </c>
      <c r="R6" s="131" t="s">
        <v>86</v>
      </c>
      <c r="S6" s="75" t="s">
        <v>68</v>
      </c>
      <c r="T6" s="67" t="s">
        <v>86</v>
      </c>
      <c r="U6" s="75" t="s">
        <v>70</v>
      </c>
      <c r="V6" s="75" t="s">
        <v>71</v>
      </c>
      <c r="W6" s="137" t="s">
        <v>72</v>
      </c>
    </row>
    <row r="7" ht="18.75" customHeight="1" spans="1:23">
      <c r="A7" s="33"/>
      <c r="B7" s="33"/>
      <c r="C7" s="33"/>
      <c r="D7" s="33"/>
      <c r="E7" s="33"/>
      <c r="F7" s="33"/>
      <c r="G7" s="33"/>
      <c r="H7" s="33"/>
      <c r="I7" s="136" t="s">
        <v>224</v>
      </c>
      <c r="J7" s="11" t="s">
        <v>225</v>
      </c>
      <c r="K7" s="11" t="s">
        <v>226</v>
      </c>
      <c r="L7" s="11" t="s">
        <v>227</v>
      </c>
      <c r="M7" s="11" t="s">
        <v>228</v>
      </c>
      <c r="N7" s="11" t="s">
        <v>62</v>
      </c>
      <c r="O7" s="11" t="s">
        <v>63</v>
      </c>
      <c r="P7" s="11" t="s">
        <v>64</v>
      </c>
      <c r="Q7" s="33"/>
      <c r="R7" s="11" t="s">
        <v>61</v>
      </c>
      <c r="S7" s="11" t="s">
        <v>68</v>
      </c>
      <c r="T7" s="11" t="s">
        <v>229</v>
      </c>
      <c r="U7" s="11" t="s">
        <v>70</v>
      </c>
      <c r="V7" s="11" t="s">
        <v>71</v>
      </c>
      <c r="W7" s="11" t="s">
        <v>72</v>
      </c>
    </row>
    <row r="8" ht="37.5" customHeight="1" spans="1:23">
      <c r="A8" s="111"/>
      <c r="B8" s="111"/>
      <c r="C8" s="111"/>
      <c r="D8" s="111"/>
      <c r="E8" s="111"/>
      <c r="F8" s="111"/>
      <c r="G8" s="111"/>
      <c r="H8" s="111"/>
      <c r="I8" s="95"/>
      <c r="J8" s="18" t="s">
        <v>230</v>
      </c>
      <c r="K8" s="18" t="s">
        <v>226</v>
      </c>
      <c r="L8" s="18" t="s">
        <v>227</v>
      </c>
      <c r="M8" s="18" t="s">
        <v>228</v>
      </c>
      <c r="N8" s="18" t="s">
        <v>226</v>
      </c>
      <c r="O8" s="18" t="s">
        <v>227</v>
      </c>
      <c r="P8" s="18" t="s">
        <v>228</v>
      </c>
      <c r="Q8" s="18" t="s">
        <v>65</v>
      </c>
      <c r="R8" s="18" t="s">
        <v>61</v>
      </c>
      <c r="S8" s="18" t="s">
        <v>68</v>
      </c>
      <c r="T8" s="18" t="s">
        <v>229</v>
      </c>
      <c r="U8" s="18" t="s">
        <v>70</v>
      </c>
      <c r="V8" s="18" t="s">
        <v>71</v>
      </c>
      <c r="W8" s="18" t="s">
        <v>72</v>
      </c>
    </row>
    <row r="9" ht="19.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1" customHeight="1" spans="1:23">
      <c r="A10" s="133" t="s">
        <v>74</v>
      </c>
      <c r="B10" s="133"/>
      <c r="C10" s="133"/>
      <c r="D10" s="133"/>
      <c r="E10" s="133"/>
      <c r="F10" s="133"/>
      <c r="G10" s="133"/>
      <c r="H10" s="24">
        <v>23252387.4</v>
      </c>
      <c r="I10" s="24">
        <v>23250573.62</v>
      </c>
      <c r="J10" s="24"/>
      <c r="K10" s="24"/>
      <c r="L10" s="24">
        <v>23250573.62</v>
      </c>
      <c r="M10" s="24"/>
      <c r="N10" s="24"/>
      <c r="O10" s="24"/>
      <c r="P10" s="24"/>
      <c r="Q10" s="24"/>
      <c r="R10" s="24">
        <v>1813.78</v>
      </c>
      <c r="S10" s="24"/>
      <c r="T10" s="24"/>
      <c r="U10" s="24"/>
      <c r="V10" s="24"/>
      <c r="W10" s="24">
        <v>1813.78</v>
      </c>
    </row>
    <row r="11" ht="21" customHeight="1" spans="1:23">
      <c r="A11" s="134" t="s">
        <v>76</v>
      </c>
      <c r="B11" s="22"/>
      <c r="C11" s="22"/>
      <c r="D11" s="22"/>
      <c r="E11" s="22"/>
      <c r="F11" s="22"/>
      <c r="G11" s="22"/>
      <c r="H11" s="24">
        <v>3967646.1</v>
      </c>
      <c r="I11" s="24">
        <v>3967646.1</v>
      </c>
      <c r="J11" s="24"/>
      <c r="K11" s="24"/>
      <c r="L11" s="24">
        <v>3967646.1</v>
      </c>
      <c r="M11" s="24"/>
      <c r="N11" s="24"/>
      <c r="O11" s="24"/>
      <c r="P11" s="24"/>
      <c r="Q11" s="24"/>
      <c r="R11" s="24"/>
      <c r="S11" s="24"/>
      <c r="T11" s="24"/>
      <c r="U11" s="24"/>
      <c r="V11" s="24"/>
      <c r="W11" s="24"/>
    </row>
    <row r="12" ht="21" customHeight="1" spans="1:23">
      <c r="A12" s="134" t="s">
        <v>76</v>
      </c>
      <c r="B12" s="22" t="s">
        <v>231</v>
      </c>
      <c r="C12" s="22" t="s">
        <v>232</v>
      </c>
      <c r="D12" s="22" t="s">
        <v>126</v>
      </c>
      <c r="E12" s="22" t="s">
        <v>127</v>
      </c>
      <c r="F12" s="22" t="s">
        <v>233</v>
      </c>
      <c r="G12" s="22" t="s">
        <v>234</v>
      </c>
      <c r="H12" s="24">
        <v>1148664</v>
      </c>
      <c r="I12" s="24">
        <v>1148664</v>
      </c>
      <c r="J12" s="24"/>
      <c r="K12" s="24"/>
      <c r="L12" s="24">
        <v>1148664</v>
      </c>
      <c r="M12" s="24"/>
      <c r="N12" s="24"/>
      <c r="O12" s="24"/>
      <c r="P12" s="24"/>
      <c r="Q12" s="24"/>
      <c r="R12" s="24"/>
      <c r="S12" s="24"/>
      <c r="T12" s="24"/>
      <c r="U12" s="24"/>
      <c r="V12" s="24"/>
      <c r="W12" s="24"/>
    </row>
    <row r="13" ht="21" customHeight="1" spans="1:23">
      <c r="A13" s="134" t="s">
        <v>76</v>
      </c>
      <c r="B13" s="22" t="s">
        <v>231</v>
      </c>
      <c r="C13" s="22" t="s">
        <v>232</v>
      </c>
      <c r="D13" s="22" t="s">
        <v>126</v>
      </c>
      <c r="E13" s="22" t="s">
        <v>127</v>
      </c>
      <c r="F13" s="22" t="s">
        <v>235</v>
      </c>
      <c r="G13" s="22" t="s">
        <v>236</v>
      </c>
      <c r="H13" s="24">
        <v>83760</v>
      </c>
      <c r="I13" s="24">
        <v>83760</v>
      </c>
      <c r="J13" s="24"/>
      <c r="K13" s="24"/>
      <c r="L13" s="24">
        <v>83760</v>
      </c>
      <c r="M13" s="24"/>
      <c r="N13" s="24"/>
      <c r="O13" s="24"/>
      <c r="P13" s="24"/>
      <c r="Q13" s="24"/>
      <c r="R13" s="24"/>
      <c r="S13" s="24"/>
      <c r="T13" s="24"/>
      <c r="U13" s="24"/>
      <c r="V13" s="24"/>
      <c r="W13" s="24"/>
    </row>
    <row r="14" ht="21" customHeight="1" spans="1:23">
      <c r="A14" s="134" t="s">
        <v>76</v>
      </c>
      <c r="B14" s="22" t="s">
        <v>237</v>
      </c>
      <c r="C14" s="22" t="s">
        <v>238</v>
      </c>
      <c r="D14" s="22" t="s">
        <v>126</v>
      </c>
      <c r="E14" s="22" t="s">
        <v>127</v>
      </c>
      <c r="F14" s="22" t="s">
        <v>239</v>
      </c>
      <c r="G14" s="22" t="s">
        <v>240</v>
      </c>
      <c r="H14" s="24">
        <v>486000</v>
      </c>
      <c r="I14" s="24">
        <v>486000</v>
      </c>
      <c r="J14" s="24"/>
      <c r="K14" s="24"/>
      <c r="L14" s="24">
        <v>486000</v>
      </c>
      <c r="M14" s="24"/>
      <c r="N14" s="24"/>
      <c r="O14" s="24"/>
      <c r="P14" s="24"/>
      <c r="Q14" s="24"/>
      <c r="R14" s="24"/>
      <c r="S14" s="24"/>
      <c r="T14" s="24"/>
      <c r="U14" s="24"/>
      <c r="V14" s="24"/>
      <c r="W14" s="24"/>
    </row>
    <row r="15" ht="21" customHeight="1" spans="1:23">
      <c r="A15" s="134" t="s">
        <v>76</v>
      </c>
      <c r="B15" s="22" t="s">
        <v>231</v>
      </c>
      <c r="C15" s="22" t="s">
        <v>232</v>
      </c>
      <c r="D15" s="22" t="s">
        <v>126</v>
      </c>
      <c r="E15" s="22" t="s">
        <v>127</v>
      </c>
      <c r="F15" s="22" t="s">
        <v>239</v>
      </c>
      <c r="G15" s="22" t="s">
        <v>240</v>
      </c>
      <c r="H15" s="24">
        <v>360000</v>
      </c>
      <c r="I15" s="24">
        <v>360000</v>
      </c>
      <c r="J15" s="24"/>
      <c r="K15" s="24"/>
      <c r="L15" s="24">
        <v>360000</v>
      </c>
      <c r="M15" s="24"/>
      <c r="N15" s="24"/>
      <c r="O15" s="24"/>
      <c r="P15" s="24"/>
      <c r="Q15" s="24"/>
      <c r="R15" s="24"/>
      <c r="S15" s="24"/>
      <c r="T15" s="24"/>
      <c r="U15" s="24"/>
      <c r="V15" s="24"/>
      <c r="W15" s="24"/>
    </row>
    <row r="16" ht="21" customHeight="1" spans="1:23">
      <c r="A16" s="134" t="s">
        <v>76</v>
      </c>
      <c r="B16" s="22" t="s">
        <v>231</v>
      </c>
      <c r="C16" s="22" t="s">
        <v>232</v>
      </c>
      <c r="D16" s="22" t="s">
        <v>126</v>
      </c>
      <c r="E16" s="22" t="s">
        <v>127</v>
      </c>
      <c r="F16" s="22" t="s">
        <v>239</v>
      </c>
      <c r="G16" s="22" t="s">
        <v>240</v>
      </c>
      <c r="H16" s="24">
        <v>289980</v>
      </c>
      <c r="I16" s="24">
        <v>289980</v>
      </c>
      <c r="J16" s="24"/>
      <c r="K16" s="24"/>
      <c r="L16" s="24">
        <v>289980</v>
      </c>
      <c r="M16" s="24"/>
      <c r="N16" s="24"/>
      <c r="O16" s="24"/>
      <c r="P16" s="24"/>
      <c r="Q16" s="24"/>
      <c r="R16" s="24"/>
      <c r="S16" s="24"/>
      <c r="T16" s="24"/>
      <c r="U16" s="24"/>
      <c r="V16" s="24"/>
      <c r="W16" s="24"/>
    </row>
    <row r="17" ht="21" customHeight="1" spans="1:23">
      <c r="A17" s="134" t="s">
        <v>76</v>
      </c>
      <c r="B17" s="22" t="s">
        <v>231</v>
      </c>
      <c r="C17" s="22" t="s">
        <v>232</v>
      </c>
      <c r="D17" s="22" t="s">
        <v>126</v>
      </c>
      <c r="E17" s="22" t="s">
        <v>127</v>
      </c>
      <c r="F17" s="22" t="s">
        <v>239</v>
      </c>
      <c r="G17" s="22" t="s">
        <v>240</v>
      </c>
      <c r="H17" s="24">
        <v>459864</v>
      </c>
      <c r="I17" s="24">
        <v>459864</v>
      </c>
      <c r="J17" s="24"/>
      <c r="K17" s="24"/>
      <c r="L17" s="24">
        <v>459864</v>
      </c>
      <c r="M17" s="24"/>
      <c r="N17" s="24"/>
      <c r="O17" s="24"/>
      <c r="P17" s="24"/>
      <c r="Q17" s="24"/>
      <c r="R17" s="24"/>
      <c r="S17" s="24"/>
      <c r="T17" s="24"/>
      <c r="U17" s="24"/>
      <c r="V17" s="24"/>
      <c r="W17" s="24"/>
    </row>
    <row r="18" ht="21" customHeight="1" spans="1:23">
      <c r="A18" s="134" t="s">
        <v>76</v>
      </c>
      <c r="B18" s="22" t="s">
        <v>241</v>
      </c>
      <c r="C18" s="22" t="s">
        <v>242</v>
      </c>
      <c r="D18" s="22" t="s">
        <v>104</v>
      </c>
      <c r="E18" s="22" t="s">
        <v>105</v>
      </c>
      <c r="F18" s="22" t="s">
        <v>243</v>
      </c>
      <c r="G18" s="22" t="s">
        <v>244</v>
      </c>
      <c r="H18" s="24"/>
      <c r="I18" s="24"/>
      <c r="J18" s="24"/>
      <c r="K18" s="24"/>
      <c r="L18" s="24"/>
      <c r="M18" s="24"/>
      <c r="N18" s="24"/>
      <c r="O18" s="24"/>
      <c r="P18" s="24"/>
      <c r="Q18" s="24"/>
      <c r="R18" s="24"/>
      <c r="S18" s="24"/>
      <c r="T18" s="24"/>
      <c r="U18" s="24"/>
      <c r="V18" s="24"/>
      <c r="W18" s="24"/>
    </row>
    <row r="19" ht="21" customHeight="1" spans="1:23">
      <c r="A19" s="134" t="s">
        <v>76</v>
      </c>
      <c r="B19" s="22" t="s">
        <v>241</v>
      </c>
      <c r="C19" s="22" t="s">
        <v>242</v>
      </c>
      <c r="D19" s="22" t="s">
        <v>104</v>
      </c>
      <c r="E19" s="22" t="s">
        <v>105</v>
      </c>
      <c r="F19" s="22" t="s">
        <v>243</v>
      </c>
      <c r="G19" s="22" t="s">
        <v>244</v>
      </c>
      <c r="H19" s="24">
        <v>390059.2</v>
      </c>
      <c r="I19" s="24">
        <v>390059.2</v>
      </c>
      <c r="J19" s="24"/>
      <c r="K19" s="24"/>
      <c r="L19" s="24">
        <v>390059.2</v>
      </c>
      <c r="M19" s="24"/>
      <c r="N19" s="24"/>
      <c r="O19" s="24"/>
      <c r="P19" s="24"/>
      <c r="Q19" s="24"/>
      <c r="R19" s="24"/>
      <c r="S19" s="24"/>
      <c r="T19" s="24"/>
      <c r="U19" s="24"/>
      <c r="V19" s="24"/>
      <c r="W19" s="24"/>
    </row>
    <row r="20" ht="21" customHeight="1" spans="1:23">
      <c r="A20" s="134" t="s">
        <v>76</v>
      </c>
      <c r="B20" s="22" t="s">
        <v>241</v>
      </c>
      <c r="C20" s="22" t="s">
        <v>242</v>
      </c>
      <c r="D20" s="22" t="s">
        <v>245</v>
      </c>
      <c r="E20" s="22" t="s">
        <v>246</v>
      </c>
      <c r="F20" s="22" t="s">
        <v>247</v>
      </c>
      <c r="G20" s="22" t="s">
        <v>248</v>
      </c>
      <c r="H20" s="24"/>
      <c r="I20" s="24"/>
      <c r="J20" s="24"/>
      <c r="K20" s="24"/>
      <c r="L20" s="24"/>
      <c r="M20" s="24"/>
      <c r="N20" s="24"/>
      <c r="O20" s="24"/>
      <c r="P20" s="24"/>
      <c r="Q20" s="24"/>
      <c r="R20" s="24"/>
      <c r="S20" s="24"/>
      <c r="T20" s="24"/>
      <c r="U20" s="24"/>
      <c r="V20" s="24"/>
      <c r="W20" s="24"/>
    </row>
    <row r="21" ht="21" customHeight="1" spans="1:23">
      <c r="A21" s="134" t="s">
        <v>76</v>
      </c>
      <c r="B21" s="22" t="s">
        <v>241</v>
      </c>
      <c r="C21" s="22" t="s">
        <v>242</v>
      </c>
      <c r="D21" s="22" t="s">
        <v>114</v>
      </c>
      <c r="E21" s="22" t="s">
        <v>115</v>
      </c>
      <c r="F21" s="22" t="s">
        <v>249</v>
      </c>
      <c r="G21" s="22" t="s">
        <v>250</v>
      </c>
      <c r="H21" s="24"/>
      <c r="I21" s="24"/>
      <c r="J21" s="24"/>
      <c r="K21" s="24"/>
      <c r="L21" s="24"/>
      <c r="M21" s="24"/>
      <c r="N21" s="24"/>
      <c r="O21" s="24"/>
      <c r="P21" s="24"/>
      <c r="Q21" s="24"/>
      <c r="R21" s="24"/>
      <c r="S21" s="24"/>
      <c r="T21" s="24"/>
      <c r="U21" s="24"/>
      <c r="V21" s="24"/>
      <c r="W21" s="24"/>
    </row>
    <row r="22" ht="21" customHeight="1" spans="1:23">
      <c r="A22" s="134" t="s">
        <v>76</v>
      </c>
      <c r="B22" s="22" t="s">
        <v>241</v>
      </c>
      <c r="C22" s="22" t="s">
        <v>242</v>
      </c>
      <c r="D22" s="22" t="s">
        <v>116</v>
      </c>
      <c r="E22" s="22" t="s">
        <v>117</v>
      </c>
      <c r="F22" s="22" t="s">
        <v>249</v>
      </c>
      <c r="G22" s="22" t="s">
        <v>250</v>
      </c>
      <c r="H22" s="24"/>
      <c r="I22" s="24"/>
      <c r="J22" s="24"/>
      <c r="K22" s="24"/>
      <c r="L22" s="24"/>
      <c r="M22" s="24"/>
      <c r="N22" s="24"/>
      <c r="O22" s="24"/>
      <c r="P22" s="24"/>
      <c r="Q22" s="24"/>
      <c r="R22" s="24"/>
      <c r="S22" s="24"/>
      <c r="T22" s="24"/>
      <c r="U22" s="24"/>
      <c r="V22" s="24"/>
      <c r="W22" s="24"/>
    </row>
    <row r="23" ht="21" customHeight="1" spans="1:23">
      <c r="A23" s="134" t="s">
        <v>76</v>
      </c>
      <c r="B23" s="22" t="s">
        <v>241</v>
      </c>
      <c r="C23" s="22" t="s">
        <v>242</v>
      </c>
      <c r="D23" s="22" t="s">
        <v>116</v>
      </c>
      <c r="E23" s="22" t="s">
        <v>117</v>
      </c>
      <c r="F23" s="22" t="s">
        <v>249</v>
      </c>
      <c r="G23" s="22" t="s">
        <v>250</v>
      </c>
      <c r="H23" s="24">
        <v>173088.77</v>
      </c>
      <c r="I23" s="24">
        <v>173088.77</v>
      </c>
      <c r="J23" s="24"/>
      <c r="K23" s="24"/>
      <c r="L23" s="24">
        <v>173088.77</v>
      </c>
      <c r="M23" s="24"/>
      <c r="N23" s="24"/>
      <c r="O23" s="24"/>
      <c r="P23" s="24"/>
      <c r="Q23" s="24"/>
      <c r="R23" s="24"/>
      <c r="S23" s="24"/>
      <c r="T23" s="24"/>
      <c r="U23" s="24"/>
      <c r="V23" s="24"/>
      <c r="W23" s="24"/>
    </row>
    <row r="24" ht="21" customHeight="1" spans="1:23">
      <c r="A24" s="134" t="s">
        <v>76</v>
      </c>
      <c r="B24" s="22" t="s">
        <v>241</v>
      </c>
      <c r="C24" s="22" t="s">
        <v>242</v>
      </c>
      <c r="D24" s="22" t="s">
        <v>118</v>
      </c>
      <c r="E24" s="22" t="s">
        <v>119</v>
      </c>
      <c r="F24" s="22" t="s">
        <v>251</v>
      </c>
      <c r="G24" s="22" t="s">
        <v>252</v>
      </c>
      <c r="H24" s="24"/>
      <c r="I24" s="24"/>
      <c r="J24" s="24"/>
      <c r="K24" s="24"/>
      <c r="L24" s="24"/>
      <c r="M24" s="24"/>
      <c r="N24" s="24"/>
      <c r="O24" s="24"/>
      <c r="P24" s="24"/>
      <c r="Q24" s="24"/>
      <c r="R24" s="24"/>
      <c r="S24" s="24"/>
      <c r="T24" s="24"/>
      <c r="U24" s="24"/>
      <c r="V24" s="24"/>
      <c r="W24" s="24"/>
    </row>
    <row r="25" ht="21" customHeight="1" spans="1:23">
      <c r="A25" s="134" t="s">
        <v>76</v>
      </c>
      <c r="B25" s="22" t="s">
        <v>241</v>
      </c>
      <c r="C25" s="22" t="s">
        <v>242</v>
      </c>
      <c r="D25" s="22" t="s">
        <v>118</v>
      </c>
      <c r="E25" s="22" t="s">
        <v>119</v>
      </c>
      <c r="F25" s="22" t="s">
        <v>251</v>
      </c>
      <c r="G25" s="22" t="s">
        <v>252</v>
      </c>
      <c r="H25" s="24">
        <v>75116.1</v>
      </c>
      <c r="I25" s="24">
        <v>75116.1</v>
      </c>
      <c r="J25" s="24"/>
      <c r="K25" s="24"/>
      <c r="L25" s="24">
        <v>75116.1</v>
      </c>
      <c r="M25" s="24"/>
      <c r="N25" s="24"/>
      <c r="O25" s="24"/>
      <c r="P25" s="24"/>
      <c r="Q25" s="24"/>
      <c r="R25" s="24"/>
      <c r="S25" s="24"/>
      <c r="T25" s="24"/>
      <c r="U25" s="24"/>
      <c r="V25" s="24"/>
      <c r="W25" s="24"/>
    </row>
    <row r="26" ht="21" customHeight="1" spans="1:23">
      <c r="A26" s="134" t="s">
        <v>76</v>
      </c>
      <c r="B26" s="22" t="s">
        <v>241</v>
      </c>
      <c r="C26" s="22" t="s">
        <v>242</v>
      </c>
      <c r="D26" s="22" t="s">
        <v>120</v>
      </c>
      <c r="E26" s="22" t="s">
        <v>121</v>
      </c>
      <c r="F26" s="22" t="s">
        <v>253</v>
      </c>
      <c r="G26" s="22" t="s">
        <v>254</v>
      </c>
      <c r="H26" s="24">
        <v>7392</v>
      </c>
      <c r="I26" s="24">
        <v>7392</v>
      </c>
      <c r="J26" s="24"/>
      <c r="K26" s="24"/>
      <c r="L26" s="24">
        <v>7392</v>
      </c>
      <c r="M26" s="24"/>
      <c r="N26" s="24"/>
      <c r="O26" s="24"/>
      <c r="P26" s="24"/>
      <c r="Q26" s="24"/>
      <c r="R26" s="24"/>
      <c r="S26" s="24"/>
      <c r="T26" s="24"/>
      <c r="U26" s="24"/>
      <c r="V26" s="24"/>
      <c r="W26" s="24"/>
    </row>
    <row r="27" ht="21" customHeight="1" spans="1:23">
      <c r="A27" s="134" t="s">
        <v>76</v>
      </c>
      <c r="B27" s="22" t="s">
        <v>241</v>
      </c>
      <c r="C27" s="22" t="s">
        <v>242</v>
      </c>
      <c r="D27" s="22" t="s">
        <v>120</v>
      </c>
      <c r="E27" s="22" t="s">
        <v>121</v>
      </c>
      <c r="F27" s="22" t="s">
        <v>253</v>
      </c>
      <c r="G27" s="22" t="s">
        <v>254</v>
      </c>
      <c r="H27" s="24"/>
      <c r="I27" s="24"/>
      <c r="J27" s="24"/>
      <c r="K27" s="24"/>
      <c r="L27" s="24"/>
      <c r="M27" s="24"/>
      <c r="N27" s="24"/>
      <c r="O27" s="24"/>
      <c r="P27" s="24"/>
      <c r="Q27" s="24"/>
      <c r="R27" s="24"/>
      <c r="S27" s="24"/>
      <c r="T27" s="24"/>
      <c r="U27" s="24"/>
      <c r="V27" s="24"/>
      <c r="W27" s="24"/>
    </row>
    <row r="28" ht="21" customHeight="1" spans="1:23">
      <c r="A28" s="134" t="s">
        <v>76</v>
      </c>
      <c r="B28" s="22" t="s">
        <v>241</v>
      </c>
      <c r="C28" s="22" t="s">
        <v>242</v>
      </c>
      <c r="D28" s="22" t="s">
        <v>120</v>
      </c>
      <c r="E28" s="22" t="s">
        <v>121</v>
      </c>
      <c r="F28" s="22" t="s">
        <v>253</v>
      </c>
      <c r="G28" s="22" t="s">
        <v>254</v>
      </c>
      <c r="H28" s="24"/>
      <c r="I28" s="24"/>
      <c r="J28" s="24"/>
      <c r="K28" s="24"/>
      <c r="L28" s="24"/>
      <c r="M28" s="24"/>
      <c r="N28" s="24"/>
      <c r="O28" s="24"/>
      <c r="P28" s="24"/>
      <c r="Q28" s="24"/>
      <c r="R28" s="24"/>
      <c r="S28" s="24"/>
      <c r="T28" s="24"/>
      <c r="U28" s="24"/>
      <c r="V28" s="24"/>
      <c r="W28" s="24"/>
    </row>
    <row r="29" ht="21" customHeight="1" spans="1:23">
      <c r="A29" s="134" t="s">
        <v>76</v>
      </c>
      <c r="B29" s="22" t="s">
        <v>241</v>
      </c>
      <c r="C29" s="22" t="s">
        <v>242</v>
      </c>
      <c r="D29" s="22" t="s">
        <v>126</v>
      </c>
      <c r="E29" s="22" t="s">
        <v>127</v>
      </c>
      <c r="F29" s="22" t="s">
        <v>253</v>
      </c>
      <c r="G29" s="22" t="s">
        <v>254</v>
      </c>
      <c r="H29" s="24">
        <v>17065.09</v>
      </c>
      <c r="I29" s="24">
        <v>17065.09</v>
      </c>
      <c r="J29" s="24"/>
      <c r="K29" s="24"/>
      <c r="L29" s="24">
        <v>17065.09</v>
      </c>
      <c r="M29" s="24"/>
      <c r="N29" s="24"/>
      <c r="O29" s="24"/>
      <c r="P29" s="24"/>
      <c r="Q29" s="24"/>
      <c r="R29" s="24"/>
      <c r="S29" s="24"/>
      <c r="T29" s="24"/>
      <c r="U29" s="24"/>
      <c r="V29" s="24"/>
      <c r="W29" s="24"/>
    </row>
    <row r="30" ht="21" customHeight="1" spans="1:23">
      <c r="A30" s="134" t="s">
        <v>76</v>
      </c>
      <c r="B30" s="22" t="s">
        <v>241</v>
      </c>
      <c r="C30" s="22" t="s">
        <v>242</v>
      </c>
      <c r="D30" s="22" t="s">
        <v>120</v>
      </c>
      <c r="E30" s="22" t="s">
        <v>121</v>
      </c>
      <c r="F30" s="22" t="s">
        <v>253</v>
      </c>
      <c r="G30" s="22" t="s">
        <v>254</v>
      </c>
      <c r="H30" s="24">
        <v>4875.74</v>
      </c>
      <c r="I30" s="24">
        <v>4875.74</v>
      </c>
      <c r="J30" s="24"/>
      <c r="K30" s="24"/>
      <c r="L30" s="24">
        <v>4875.74</v>
      </c>
      <c r="M30" s="24"/>
      <c r="N30" s="24"/>
      <c r="O30" s="24"/>
      <c r="P30" s="24"/>
      <c r="Q30" s="24"/>
      <c r="R30" s="24"/>
      <c r="S30" s="24"/>
      <c r="T30" s="24"/>
      <c r="U30" s="24"/>
      <c r="V30" s="24"/>
      <c r="W30" s="24"/>
    </row>
    <row r="31" ht="21" customHeight="1" spans="1:23">
      <c r="A31" s="134" t="s">
        <v>76</v>
      </c>
      <c r="B31" s="22" t="s">
        <v>255</v>
      </c>
      <c r="C31" s="22" t="s">
        <v>151</v>
      </c>
      <c r="D31" s="22" t="s">
        <v>150</v>
      </c>
      <c r="E31" s="22" t="s">
        <v>151</v>
      </c>
      <c r="F31" s="22" t="s">
        <v>256</v>
      </c>
      <c r="G31" s="22" t="s">
        <v>151</v>
      </c>
      <c r="H31" s="24"/>
      <c r="I31" s="24"/>
      <c r="J31" s="24"/>
      <c r="K31" s="24"/>
      <c r="L31" s="24"/>
      <c r="M31" s="24"/>
      <c r="N31" s="24"/>
      <c r="O31" s="24"/>
      <c r="P31" s="24"/>
      <c r="Q31" s="24"/>
      <c r="R31" s="24"/>
      <c r="S31" s="24"/>
      <c r="T31" s="24"/>
      <c r="U31" s="24"/>
      <c r="V31" s="24"/>
      <c r="W31" s="24"/>
    </row>
    <row r="32" ht="21" customHeight="1" spans="1:23">
      <c r="A32" s="134" t="s">
        <v>76</v>
      </c>
      <c r="B32" s="22" t="s">
        <v>255</v>
      </c>
      <c r="C32" s="22" t="s">
        <v>151</v>
      </c>
      <c r="D32" s="22" t="s">
        <v>150</v>
      </c>
      <c r="E32" s="22" t="s">
        <v>151</v>
      </c>
      <c r="F32" s="22" t="s">
        <v>256</v>
      </c>
      <c r="G32" s="22" t="s">
        <v>151</v>
      </c>
      <c r="H32" s="24">
        <v>281072.16</v>
      </c>
      <c r="I32" s="24">
        <v>281072.16</v>
      </c>
      <c r="J32" s="24"/>
      <c r="K32" s="24"/>
      <c r="L32" s="24">
        <v>281072.16</v>
      </c>
      <c r="M32" s="24"/>
      <c r="N32" s="24"/>
      <c r="O32" s="24"/>
      <c r="P32" s="24"/>
      <c r="Q32" s="24"/>
      <c r="R32" s="24"/>
      <c r="S32" s="24"/>
      <c r="T32" s="24"/>
      <c r="U32" s="24"/>
      <c r="V32" s="24"/>
      <c r="W32" s="24"/>
    </row>
    <row r="33" ht="21" customHeight="1" spans="1:23">
      <c r="A33" s="134" t="s">
        <v>76</v>
      </c>
      <c r="B33" s="22" t="s">
        <v>257</v>
      </c>
      <c r="C33" s="22" t="s">
        <v>258</v>
      </c>
      <c r="D33" s="22" t="s">
        <v>126</v>
      </c>
      <c r="E33" s="22" t="s">
        <v>127</v>
      </c>
      <c r="F33" s="22" t="s">
        <v>259</v>
      </c>
      <c r="G33" s="22" t="s">
        <v>260</v>
      </c>
      <c r="H33" s="24">
        <v>87470</v>
      </c>
      <c r="I33" s="24">
        <v>87470</v>
      </c>
      <c r="J33" s="24"/>
      <c r="K33" s="24"/>
      <c r="L33" s="24">
        <v>87470</v>
      </c>
      <c r="M33" s="24"/>
      <c r="N33" s="24"/>
      <c r="O33" s="24"/>
      <c r="P33" s="24"/>
      <c r="Q33" s="24"/>
      <c r="R33" s="24"/>
      <c r="S33" s="24"/>
      <c r="T33" s="24"/>
      <c r="U33" s="24"/>
      <c r="V33" s="24"/>
      <c r="W33" s="24"/>
    </row>
    <row r="34" ht="21" customHeight="1" spans="1:23">
      <c r="A34" s="134" t="s">
        <v>76</v>
      </c>
      <c r="B34" s="22" t="s">
        <v>257</v>
      </c>
      <c r="C34" s="22" t="s">
        <v>258</v>
      </c>
      <c r="D34" s="22" t="s">
        <v>126</v>
      </c>
      <c r="E34" s="22" t="s">
        <v>127</v>
      </c>
      <c r="F34" s="22" t="s">
        <v>261</v>
      </c>
      <c r="G34" s="22" t="s">
        <v>262</v>
      </c>
      <c r="H34" s="24">
        <v>7000</v>
      </c>
      <c r="I34" s="24">
        <v>7000</v>
      </c>
      <c r="J34" s="24"/>
      <c r="K34" s="24"/>
      <c r="L34" s="24">
        <v>7000</v>
      </c>
      <c r="M34" s="24"/>
      <c r="N34" s="24"/>
      <c r="O34" s="24"/>
      <c r="P34" s="24"/>
      <c r="Q34" s="24"/>
      <c r="R34" s="24"/>
      <c r="S34" s="24"/>
      <c r="T34" s="24"/>
      <c r="U34" s="24"/>
      <c r="V34" s="24"/>
      <c r="W34" s="24"/>
    </row>
    <row r="35" ht="21" customHeight="1" spans="1:23">
      <c r="A35" s="134" t="s">
        <v>76</v>
      </c>
      <c r="B35" s="22" t="s">
        <v>263</v>
      </c>
      <c r="C35" s="22" t="s">
        <v>206</v>
      </c>
      <c r="D35" s="22" t="s">
        <v>126</v>
      </c>
      <c r="E35" s="22" t="s">
        <v>127</v>
      </c>
      <c r="F35" s="22" t="s">
        <v>264</v>
      </c>
      <c r="G35" s="22" t="s">
        <v>206</v>
      </c>
      <c r="H35" s="24">
        <v>3000</v>
      </c>
      <c r="I35" s="24">
        <v>3000</v>
      </c>
      <c r="J35" s="24"/>
      <c r="K35" s="24"/>
      <c r="L35" s="24">
        <v>3000</v>
      </c>
      <c r="M35" s="24"/>
      <c r="N35" s="24"/>
      <c r="O35" s="24"/>
      <c r="P35" s="24"/>
      <c r="Q35" s="24"/>
      <c r="R35" s="24"/>
      <c r="S35" s="24"/>
      <c r="T35" s="24"/>
      <c r="U35" s="24"/>
      <c r="V35" s="24"/>
      <c r="W35" s="24"/>
    </row>
    <row r="36" ht="21" customHeight="1" spans="1:23">
      <c r="A36" s="134" t="s">
        <v>76</v>
      </c>
      <c r="B36" s="22" t="s">
        <v>265</v>
      </c>
      <c r="C36" s="22" t="s">
        <v>266</v>
      </c>
      <c r="D36" s="22" t="s">
        <v>102</v>
      </c>
      <c r="E36" s="22" t="s">
        <v>103</v>
      </c>
      <c r="F36" s="22" t="s">
        <v>259</v>
      </c>
      <c r="G36" s="22" t="s">
        <v>260</v>
      </c>
      <c r="H36" s="24">
        <v>600</v>
      </c>
      <c r="I36" s="24">
        <v>600</v>
      </c>
      <c r="J36" s="24"/>
      <c r="K36" s="24"/>
      <c r="L36" s="24">
        <v>600</v>
      </c>
      <c r="M36" s="24"/>
      <c r="N36" s="24"/>
      <c r="O36" s="24"/>
      <c r="P36" s="24"/>
      <c r="Q36" s="24"/>
      <c r="R36" s="24"/>
      <c r="S36" s="24"/>
      <c r="T36" s="24"/>
      <c r="U36" s="24"/>
      <c r="V36" s="24"/>
      <c r="W36" s="24"/>
    </row>
    <row r="37" ht="21" customHeight="1" spans="1:23">
      <c r="A37" s="134" t="s">
        <v>76</v>
      </c>
      <c r="B37" s="22" t="s">
        <v>267</v>
      </c>
      <c r="C37" s="22" t="s">
        <v>268</v>
      </c>
      <c r="D37" s="22" t="s">
        <v>126</v>
      </c>
      <c r="E37" s="22" t="s">
        <v>127</v>
      </c>
      <c r="F37" s="22" t="s">
        <v>269</v>
      </c>
      <c r="G37" s="22" t="s">
        <v>270</v>
      </c>
      <c r="H37" s="24">
        <v>17229.96</v>
      </c>
      <c r="I37" s="24">
        <v>17229.96</v>
      </c>
      <c r="J37" s="24"/>
      <c r="K37" s="24"/>
      <c r="L37" s="24">
        <v>17229.96</v>
      </c>
      <c r="M37" s="24"/>
      <c r="N37" s="24"/>
      <c r="O37" s="24"/>
      <c r="P37" s="24"/>
      <c r="Q37" s="24"/>
      <c r="R37" s="24"/>
      <c r="S37" s="24"/>
      <c r="T37" s="24"/>
      <c r="U37" s="24"/>
      <c r="V37" s="24"/>
      <c r="W37" s="24"/>
    </row>
    <row r="38" ht="21" customHeight="1" spans="1:23">
      <c r="A38" s="134" t="s">
        <v>76</v>
      </c>
      <c r="B38" s="22" t="s">
        <v>271</v>
      </c>
      <c r="C38" s="22" t="s">
        <v>272</v>
      </c>
      <c r="D38" s="22" t="s">
        <v>126</v>
      </c>
      <c r="E38" s="22" t="s">
        <v>127</v>
      </c>
      <c r="F38" s="22" t="s">
        <v>273</v>
      </c>
      <c r="G38" s="22" t="s">
        <v>272</v>
      </c>
      <c r="H38" s="24">
        <v>22973.28</v>
      </c>
      <c r="I38" s="24">
        <v>22973.28</v>
      </c>
      <c r="J38" s="24"/>
      <c r="K38" s="24"/>
      <c r="L38" s="24">
        <v>22973.28</v>
      </c>
      <c r="M38" s="24"/>
      <c r="N38" s="24"/>
      <c r="O38" s="24"/>
      <c r="P38" s="24"/>
      <c r="Q38" s="24"/>
      <c r="R38" s="24"/>
      <c r="S38" s="24"/>
      <c r="T38" s="24"/>
      <c r="U38" s="24"/>
      <c r="V38" s="24"/>
      <c r="W38" s="24"/>
    </row>
    <row r="39" ht="21" customHeight="1" spans="1:23">
      <c r="A39" s="134" t="s">
        <v>76</v>
      </c>
      <c r="B39" s="22" t="s">
        <v>274</v>
      </c>
      <c r="C39" s="22" t="s">
        <v>275</v>
      </c>
      <c r="D39" s="22" t="s">
        <v>126</v>
      </c>
      <c r="E39" s="22" t="s">
        <v>127</v>
      </c>
      <c r="F39" s="22" t="s">
        <v>276</v>
      </c>
      <c r="G39" s="22" t="s">
        <v>275</v>
      </c>
      <c r="H39" s="24">
        <v>486</v>
      </c>
      <c r="I39" s="24">
        <v>486</v>
      </c>
      <c r="J39" s="24"/>
      <c r="K39" s="24"/>
      <c r="L39" s="24">
        <v>486</v>
      </c>
      <c r="M39" s="24"/>
      <c r="N39" s="24"/>
      <c r="O39" s="24"/>
      <c r="P39" s="24"/>
      <c r="Q39" s="24"/>
      <c r="R39" s="24"/>
      <c r="S39" s="24"/>
      <c r="T39" s="24"/>
      <c r="U39" s="24"/>
      <c r="V39" s="24"/>
      <c r="W39" s="24"/>
    </row>
    <row r="40" ht="21" customHeight="1" spans="1:23">
      <c r="A40" s="134" t="s">
        <v>76</v>
      </c>
      <c r="B40" s="22" t="s">
        <v>277</v>
      </c>
      <c r="C40" s="22" t="s">
        <v>278</v>
      </c>
      <c r="D40" s="22" t="s">
        <v>126</v>
      </c>
      <c r="E40" s="22" t="s">
        <v>127</v>
      </c>
      <c r="F40" s="22" t="s">
        <v>279</v>
      </c>
      <c r="G40" s="22" t="s">
        <v>278</v>
      </c>
      <c r="H40" s="24">
        <v>30000</v>
      </c>
      <c r="I40" s="24">
        <v>30000</v>
      </c>
      <c r="J40" s="24"/>
      <c r="K40" s="24"/>
      <c r="L40" s="24">
        <v>30000</v>
      </c>
      <c r="M40" s="24"/>
      <c r="N40" s="24"/>
      <c r="O40" s="24"/>
      <c r="P40" s="24"/>
      <c r="Q40" s="24"/>
      <c r="R40" s="24"/>
      <c r="S40" s="24"/>
      <c r="T40" s="24"/>
      <c r="U40" s="24"/>
      <c r="V40" s="24"/>
      <c r="W40" s="24"/>
    </row>
    <row r="41" ht="21" customHeight="1" spans="1:23">
      <c r="A41" s="134" t="s">
        <v>76</v>
      </c>
      <c r="B41" s="22" t="s">
        <v>280</v>
      </c>
      <c r="C41" s="22" t="s">
        <v>281</v>
      </c>
      <c r="D41" s="22" t="s">
        <v>102</v>
      </c>
      <c r="E41" s="22" t="s">
        <v>103</v>
      </c>
      <c r="F41" s="22" t="s">
        <v>282</v>
      </c>
      <c r="G41" s="22" t="s">
        <v>283</v>
      </c>
      <c r="H41" s="24">
        <v>21949.8</v>
      </c>
      <c r="I41" s="24">
        <v>21949.8</v>
      </c>
      <c r="J41" s="24"/>
      <c r="K41" s="24"/>
      <c r="L41" s="24">
        <v>21949.8</v>
      </c>
      <c r="M41" s="24"/>
      <c r="N41" s="24"/>
      <c r="O41" s="24"/>
      <c r="P41" s="24"/>
      <c r="Q41" s="24"/>
      <c r="R41" s="24"/>
      <c r="S41" s="24"/>
      <c r="T41" s="24"/>
      <c r="U41" s="24"/>
      <c r="V41" s="24"/>
      <c r="W41" s="24"/>
    </row>
    <row r="42" ht="21" customHeight="1" spans="1:23">
      <c r="A42" s="134" t="s">
        <v>74</v>
      </c>
      <c r="B42" s="26"/>
      <c r="C42" s="26"/>
      <c r="D42" s="26"/>
      <c r="E42" s="26"/>
      <c r="F42" s="26"/>
      <c r="G42" s="26"/>
      <c r="H42" s="24">
        <v>17831767.62</v>
      </c>
      <c r="I42" s="24">
        <v>17829953.84</v>
      </c>
      <c r="J42" s="24"/>
      <c r="K42" s="24"/>
      <c r="L42" s="24">
        <v>17829953.84</v>
      </c>
      <c r="M42" s="24"/>
      <c r="N42" s="24"/>
      <c r="O42" s="24"/>
      <c r="P42" s="24"/>
      <c r="Q42" s="24"/>
      <c r="R42" s="24">
        <v>1813.78</v>
      </c>
      <c r="S42" s="24"/>
      <c r="T42" s="24"/>
      <c r="U42" s="24"/>
      <c r="V42" s="24"/>
      <c r="W42" s="24">
        <v>1813.78</v>
      </c>
    </row>
    <row r="43" ht="21" customHeight="1" spans="1:23">
      <c r="A43" s="134" t="s">
        <v>74</v>
      </c>
      <c r="B43" s="22" t="s">
        <v>284</v>
      </c>
      <c r="C43" s="22" t="s">
        <v>285</v>
      </c>
      <c r="D43" s="22" t="s">
        <v>126</v>
      </c>
      <c r="E43" s="22" t="s">
        <v>127</v>
      </c>
      <c r="F43" s="22" t="s">
        <v>233</v>
      </c>
      <c r="G43" s="22" t="s">
        <v>234</v>
      </c>
      <c r="H43" s="24">
        <v>1171176</v>
      </c>
      <c r="I43" s="24">
        <v>1171176</v>
      </c>
      <c r="J43" s="24"/>
      <c r="K43" s="24"/>
      <c r="L43" s="24">
        <v>1171176</v>
      </c>
      <c r="M43" s="24"/>
      <c r="N43" s="24"/>
      <c r="O43" s="24"/>
      <c r="P43" s="24"/>
      <c r="Q43" s="24"/>
      <c r="R43" s="24"/>
      <c r="S43" s="24"/>
      <c r="T43" s="24"/>
      <c r="U43" s="24"/>
      <c r="V43" s="24"/>
      <c r="W43" s="24"/>
    </row>
    <row r="44" ht="21" customHeight="1" spans="1:23">
      <c r="A44" s="134" t="s">
        <v>74</v>
      </c>
      <c r="B44" s="22" t="s">
        <v>286</v>
      </c>
      <c r="C44" s="22" t="s">
        <v>232</v>
      </c>
      <c r="D44" s="22" t="s">
        <v>126</v>
      </c>
      <c r="E44" s="22" t="s">
        <v>127</v>
      </c>
      <c r="F44" s="22" t="s">
        <v>233</v>
      </c>
      <c r="G44" s="22" t="s">
        <v>234</v>
      </c>
      <c r="H44" s="24">
        <v>2794092</v>
      </c>
      <c r="I44" s="24">
        <v>2794092</v>
      </c>
      <c r="J44" s="24"/>
      <c r="K44" s="24"/>
      <c r="L44" s="24">
        <v>2794092</v>
      </c>
      <c r="M44" s="24"/>
      <c r="N44" s="24"/>
      <c r="O44" s="24"/>
      <c r="P44" s="24"/>
      <c r="Q44" s="24"/>
      <c r="R44" s="24"/>
      <c r="S44" s="24"/>
      <c r="T44" s="24"/>
      <c r="U44" s="24"/>
      <c r="V44" s="24"/>
      <c r="W44" s="24"/>
    </row>
    <row r="45" ht="21" customHeight="1" spans="1:23">
      <c r="A45" s="134" t="s">
        <v>74</v>
      </c>
      <c r="B45" s="22" t="s">
        <v>284</v>
      </c>
      <c r="C45" s="22" t="s">
        <v>285</v>
      </c>
      <c r="D45" s="22" t="s">
        <v>126</v>
      </c>
      <c r="E45" s="22" t="s">
        <v>127</v>
      </c>
      <c r="F45" s="22" t="s">
        <v>235</v>
      </c>
      <c r="G45" s="22" t="s">
        <v>236</v>
      </c>
      <c r="H45" s="24">
        <v>1407912</v>
      </c>
      <c r="I45" s="24">
        <v>1407912</v>
      </c>
      <c r="J45" s="24"/>
      <c r="K45" s="24"/>
      <c r="L45" s="24">
        <v>1407912</v>
      </c>
      <c r="M45" s="24"/>
      <c r="N45" s="24"/>
      <c r="O45" s="24"/>
      <c r="P45" s="24"/>
      <c r="Q45" s="24"/>
      <c r="R45" s="24"/>
      <c r="S45" s="24"/>
      <c r="T45" s="24"/>
      <c r="U45" s="24"/>
      <c r="V45" s="24"/>
      <c r="W45" s="24"/>
    </row>
    <row r="46" ht="21" customHeight="1" spans="1:23">
      <c r="A46" s="134" t="s">
        <v>74</v>
      </c>
      <c r="B46" s="22" t="s">
        <v>286</v>
      </c>
      <c r="C46" s="22" t="s">
        <v>232</v>
      </c>
      <c r="D46" s="22" t="s">
        <v>126</v>
      </c>
      <c r="E46" s="22" t="s">
        <v>127</v>
      </c>
      <c r="F46" s="22" t="s">
        <v>235</v>
      </c>
      <c r="G46" s="22" t="s">
        <v>236</v>
      </c>
      <c r="H46" s="24">
        <v>203280</v>
      </c>
      <c r="I46" s="24">
        <v>203280</v>
      </c>
      <c r="J46" s="24"/>
      <c r="K46" s="24"/>
      <c r="L46" s="24">
        <v>203280</v>
      </c>
      <c r="M46" s="24"/>
      <c r="N46" s="24"/>
      <c r="O46" s="24"/>
      <c r="P46" s="24"/>
      <c r="Q46" s="24"/>
      <c r="R46" s="24"/>
      <c r="S46" s="24"/>
      <c r="T46" s="24"/>
      <c r="U46" s="24"/>
      <c r="V46" s="24"/>
      <c r="W46" s="24"/>
    </row>
    <row r="47" ht="21" customHeight="1" spans="1:23">
      <c r="A47" s="134" t="s">
        <v>74</v>
      </c>
      <c r="B47" s="22" t="s">
        <v>287</v>
      </c>
      <c r="C47" s="22" t="s">
        <v>288</v>
      </c>
      <c r="D47" s="22" t="s">
        <v>126</v>
      </c>
      <c r="E47" s="22" t="s">
        <v>127</v>
      </c>
      <c r="F47" s="22" t="s">
        <v>289</v>
      </c>
      <c r="G47" s="22" t="s">
        <v>290</v>
      </c>
      <c r="H47" s="24">
        <v>478680</v>
      </c>
      <c r="I47" s="24">
        <v>478680</v>
      </c>
      <c r="J47" s="24"/>
      <c r="K47" s="24"/>
      <c r="L47" s="24">
        <v>478680</v>
      </c>
      <c r="M47" s="24"/>
      <c r="N47" s="24"/>
      <c r="O47" s="24"/>
      <c r="P47" s="24"/>
      <c r="Q47" s="24"/>
      <c r="R47" s="24"/>
      <c r="S47" s="24"/>
      <c r="T47" s="24"/>
      <c r="U47" s="24"/>
      <c r="V47" s="24"/>
      <c r="W47" s="24"/>
    </row>
    <row r="48" ht="21" customHeight="1" spans="1:23">
      <c r="A48" s="134" t="s">
        <v>74</v>
      </c>
      <c r="B48" s="22" t="s">
        <v>284</v>
      </c>
      <c r="C48" s="22" t="s">
        <v>285</v>
      </c>
      <c r="D48" s="22" t="s">
        <v>126</v>
      </c>
      <c r="E48" s="22" t="s">
        <v>127</v>
      </c>
      <c r="F48" s="22" t="s">
        <v>289</v>
      </c>
      <c r="G48" s="22" t="s">
        <v>290</v>
      </c>
      <c r="H48" s="24">
        <v>97598</v>
      </c>
      <c r="I48" s="24">
        <v>97598</v>
      </c>
      <c r="J48" s="24"/>
      <c r="K48" s="24"/>
      <c r="L48" s="24">
        <v>97598</v>
      </c>
      <c r="M48" s="24"/>
      <c r="N48" s="24"/>
      <c r="O48" s="24"/>
      <c r="P48" s="24"/>
      <c r="Q48" s="24"/>
      <c r="R48" s="24"/>
      <c r="S48" s="24"/>
      <c r="T48" s="24"/>
      <c r="U48" s="24"/>
      <c r="V48" s="24"/>
      <c r="W48" s="24"/>
    </row>
    <row r="49" ht="21" customHeight="1" spans="1:23">
      <c r="A49" s="134" t="s">
        <v>74</v>
      </c>
      <c r="B49" s="22" t="s">
        <v>291</v>
      </c>
      <c r="C49" s="22" t="s">
        <v>238</v>
      </c>
      <c r="D49" s="22" t="s">
        <v>126</v>
      </c>
      <c r="E49" s="22" t="s">
        <v>127</v>
      </c>
      <c r="F49" s="22" t="s">
        <v>239</v>
      </c>
      <c r="G49" s="22" t="s">
        <v>240</v>
      </c>
      <c r="H49" s="24">
        <v>1134000</v>
      </c>
      <c r="I49" s="24">
        <v>1134000</v>
      </c>
      <c r="J49" s="24" t="s">
        <v>53</v>
      </c>
      <c r="K49" s="24"/>
      <c r="L49" s="24">
        <v>1134000</v>
      </c>
      <c r="M49" s="24"/>
      <c r="N49" s="24"/>
      <c r="O49" s="24"/>
      <c r="P49" s="24"/>
      <c r="Q49" s="24"/>
      <c r="R49" s="24"/>
      <c r="S49" s="24"/>
      <c r="T49" s="24"/>
      <c r="U49" s="24"/>
      <c r="V49" s="24"/>
      <c r="W49" s="24"/>
    </row>
    <row r="50" ht="21" customHeight="1" spans="1:23">
      <c r="A50" s="134" t="s">
        <v>74</v>
      </c>
      <c r="B50" s="22" t="s">
        <v>286</v>
      </c>
      <c r="C50" s="22" t="s">
        <v>232</v>
      </c>
      <c r="D50" s="22" t="s">
        <v>126</v>
      </c>
      <c r="E50" s="22" t="s">
        <v>127</v>
      </c>
      <c r="F50" s="22" t="s">
        <v>239</v>
      </c>
      <c r="G50" s="22" t="s">
        <v>240</v>
      </c>
      <c r="H50" s="24">
        <v>855420</v>
      </c>
      <c r="I50" s="24">
        <v>855420</v>
      </c>
      <c r="J50" s="24" t="s">
        <v>54</v>
      </c>
      <c r="K50" s="24"/>
      <c r="L50" s="24">
        <v>855420</v>
      </c>
      <c r="M50" s="24"/>
      <c r="N50" s="24"/>
      <c r="O50" s="24"/>
      <c r="P50" s="24"/>
      <c r="Q50" s="24"/>
      <c r="R50" s="24"/>
      <c r="S50" s="24"/>
      <c r="T50" s="24"/>
      <c r="U50" s="24"/>
      <c r="V50" s="24"/>
      <c r="W50" s="24"/>
    </row>
    <row r="51" ht="21" customHeight="1" spans="1:23">
      <c r="A51" s="134" t="s">
        <v>74</v>
      </c>
      <c r="B51" s="22" t="s">
        <v>286</v>
      </c>
      <c r="C51" s="22" t="s">
        <v>232</v>
      </c>
      <c r="D51" s="22" t="s">
        <v>126</v>
      </c>
      <c r="E51" s="22" t="s">
        <v>127</v>
      </c>
      <c r="F51" s="22" t="s">
        <v>239</v>
      </c>
      <c r="G51" s="22" t="s">
        <v>240</v>
      </c>
      <c r="H51" s="24">
        <v>676620</v>
      </c>
      <c r="I51" s="24">
        <v>676620</v>
      </c>
      <c r="J51" s="24"/>
      <c r="K51" s="24"/>
      <c r="L51" s="24">
        <v>676620</v>
      </c>
      <c r="M51" s="24"/>
      <c r="N51" s="24"/>
      <c r="O51" s="24"/>
      <c r="P51" s="24"/>
      <c r="Q51" s="24"/>
      <c r="R51" s="24"/>
      <c r="S51" s="24"/>
      <c r="T51" s="24"/>
      <c r="U51" s="24"/>
      <c r="V51" s="24"/>
      <c r="W51" s="24"/>
    </row>
    <row r="52" ht="21" customHeight="1" spans="1:23">
      <c r="A52" s="134" t="s">
        <v>74</v>
      </c>
      <c r="B52" s="22" t="s">
        <v>286</v>
      </c>
      <c r="C52" s="22" t="s">
        <v>232</v>
      </c>
      <c r="D52" s="22" t="s">
        <v>126</v>
      </c>
      <c r="E52" s="22" t="s">
        <v>127</v>
      </c>
      <c r="F52" s="22" t="s">
        <v>239</v>
      </c>
      <c r="G52" s="22" t="s">
        <v>240</v>
      </c>
      <c r="H52" s="24">
        <v>1084296</v>
      </c>
      <c r="I52" s="24">
        <v>1084296</v>
      </c>
      <c r="J52" s="24"/>
      <c r="K52" s="24"/>
      <c r="L52" s="24">
        <v>1084296</v>
      </c>
      <c r="M52" s="24"/>
      <c r="N52" s="24"/>
      <c r="O52" s="24"/>
      <c r="P52" s="24"/>
      <c r="Q52" s="24"/>
      <c r="R52" s="24"/>
      <c r="S52" s="24"/>
      <c r="T52" s="24"/>
      <c r="U52" s="24"/>
      <c r="V52" s="24"/>
      <c r="W52" s="24"/>
    </row>
    <row r="53" ht="21" customHeight="1" spans="1:23">
      <c r="A53" s="134" t="s">
        <v>74</v>
      </c>
      <c r="B53" s="22" t="s">
        <v>292</v>
      </c>
      <c r="C53" s="22" t="s">
        <v>242</v>
      </c>
      <c r="D53" s="22" t="s">
        <v>104</v>
      </c>
      <c r="E53" s="22" t="s">
        <v>105</v>
      </c>
      <c r="F53" s="22" t="s">
        <v>243</v>
      </c>
      <c r="G53" s="22" t="s">
        <v>244</v>
      </c>
      <c r="H53" s="24"/>
      <c r="I53" s="24"/>
      <c r="J53" s="24"/>
      <c r="K53" s="24"/>
      <c r="L53" s="24"/>
      <c r="M53" s="24"/>
      <c r="N53" s="24"/>
      <c r="O53" s="24"/>
      <c r="P53" s="24"/>
      <c r="Q53" s="24"/>
      <c r="R53" s="24"/>
      <c r="S53" s="24"/>
      <c r="T53" s="24"/>
      <c r="U53" s="24"/>
      <c r="V53" s="24"/>
      <c r="W53" s="24"/>
    </row>
    <row r="54" ht="21" customHeight="1" spans="1:23">
      <c r="A54" s="134" t="s">
        <v>74</v>
      </c>
      <c r="B54" s="22" t="s">
        <v>292</v>
      </c>
      <c r="C54" s="22" t="s">
        <v>242</v>
      </c>
      <c r="D54" s="22" t="s">
        <v>104</v>
      </c>
      <c r="E54" s="22" t="s">
        <v>105</v>
      </c>
      <c r="F54" s="22" t="s">
        <v>243</v>
      </c>
      <c r="G54" s="22" t="s">
        <v>244</v>
      </c>
      <c r="H54" s="24">
        <v>1391336.8</v>
      </c>
      <c r="I54" s="24">
        <v>1391336.8</v>
      </c>
      <c r="J54" s="24"/>
      <c r="K54" s="24"/>
      <c r="L54" s="24">
        <v>1391336.8</v>
      </c>
      <c r="M54" s="24"/>
      <c r="N54" s="24"/>
      <c r="O54" s="24"/>
      <c r="P54" s="24"/>
      <c r="Q54" s="24"/>
      <c r="R54" s="24"/>
      <c r="S54" s="24"/>
      <c r="T54" s="24"/>
      <c r="U54" s="24"/>
      <c r="V54" s="24"/>
      <c r="W54" s="24"/>
    </row>
    <row r="55" ht="21" customHeight="1" spans="1:23">
      <c r="A55" s="134" t="s">
        <v>74</v>
      </c>
      <c r="B55" s="22" t="s">
        <v>292</v>
      </c>
      <c r="C55" s="22" t="s">
        <v>242</v>
      </c>
      <c r="D55" s="22" t="s">
        <v>245</v>
      </c>
      <c r="E55" s="22" t="s">
        <v>246</v>
      </c>
      <c r="F55" s="22" t="s">
        <v>247</v>
      </c>
      <c r="G55" s="22" t="s">
        <v>248</v>
      </c>
      <c r="H55" s="24"/>
      <c r="I55" s="24"/>
      <c r="J55" s="24"/>
      <c r="K55" s="24"/>
      <c r="L55" s="24"/>
      <c r="M55" s="24"/>
      <c r="N55" s="24"/>
      <c r="O55" s="24"/>
      <c r="P55" s="24"/>
      <c r="Q55" s="24"/>
      <c r="R55" s="24"/>
      <c r="S55" s="24"/>
      <c r="T55" s="24"/>
      <c r="U55" s="24"/>
      <c r="V55" s="24"/>
      <c r="W55" s="24"/>
    </row>
    <row r="56" ht="21" customHeight="1" spans="1:23">
      <c r="A56" s="134" t="s">
        <v>74</v>
      </c>
      <c r="B56" s="22" t="s">
        <v>292</v>
      </c>
      <c r="C56" s="22" t="s">
        <v>242</v>
      </c>
      <c r="D56" s="22" t="s">
        <v>114</v>
      </c>
      <c r="E56" s="22" t="s">
        <v>115</v>
      </c>
      <c r="F56" s="22" t="s">
        <v>249</v>
      </c>
      <c r="G56" s="22" t="s">
        <v>250</v>
      </c>
      <c r="H56" s="24">
        <v>202304.99</v>
      </c>
      <c r="I56" s="24">
        <v>202304.99</v>
      </c>
      <c r="J56" s="24"/>
      <c r="K56" s="24"/>
      <c r="L56" s="24">
        <v>202304.99</v>
      </c>
      <c r="M56" s="24"/>
      <c r="N56" s="24"/>
      <c r="O56" s="24"/>
      <c r="P56" s="24"/>
      <c r="Q56" s="24"/>
      <c r="R56" s="24"/>
      <c r="S56" s="24"/>
      <c r="T56" s="24"/>
      <c r="U56" s="24"/>
      <c r="V56" s="24"/>
      <c r="W56" s="24"/>
    </row>
    <row r="57" ht="21" customHeight="1" spans="1:23">
      <c r="A57" s="134" t="s">
        <v>74</v>
      </c>
      <c r="B57" s="22" t="s">
        <v>292</v>
      </c>
      <c r="C57" s="22" t="s">
        <v>242</v>
      </c>
      <c r="D57" s="22" t="s">
        <v>116</v>
      </c>
      <c r="E57" s="22" t="s">
        <v>117</v>
      </c>
      <c r="F57" s="22" t="s">
        <v>249</v>
      </c>
      <c r="G57" s="22" t="s">
        <v>250</v>
      </c>
      <c r="H57" s="24"/>
      <c r="I57" s="24"/>
      <c r="J57" s="24"/>
      <c r="K57" s="24"/>
      <c r="L57" s="24"/>
      <c r="M57" s="24"/>
      <c r="N57" s="24"/>
      <c r="O57" s="24"/>
      <c r="P57" s="24"/>
      <c r="Q57" s="24"/>
      <c r="R57" s="24"/>
      <c r="S57" s="24"/>
      <c r="T57" s="24"/>
      <c r="U57" s="24"/>
      <c r="V57" s="24"/>
      <c r="W57" s="24"/>
    </row>
    <row r="58" ht="21" customHeight="1" spans="1:23">
      <c r="A58" s="134" t="s">
        <v>74</v>
      </c>
      <c r="B58" s="22" t="s">
        <v>292</v>
      </c>
      <c r="C58" s="22" t="s">
        <v>242</v>
      </c>
      <c r="D58" s="22" t="s">
        <v>116</v>
      </c>
      <c r="E58" s="22" t="s">
        <v>117</v>
      </c>
      <c r="F58" s="22" t="s">
        <v>249</v>
      </c>
      <c r="G58" s="22" t="s">
        <v>250</v>
      </c>
      <c r="H58" s="24">
        <v>415100.72</v>
      </c>
      <c r="I58" s="24">
        <v>415100.72</v>
      </c>
      <c r="J58" s="24"/>
      <c r="K58" s="24"/>
      <c r="L58" s="24">
        <v>415100.72</v>
      </c>
      <c r="M58" s="24"/>
      <c r="N58" s="24"/>
      <c r="O58" s="24"/>
      <c r="P58" s="24"/>
      <c r="Q58" s="24"/>
      <c r="R58" s="24"/>
      <c r="S58" s="24"/>
      <c r="T58" s="24"/>
      <c r="U58" s="24"/>
      <c r="V58" s="24"/>
      <c r="W58" s="24"/>
    </row>
    <row r="59" ht="21" customHeight="1" spans="1:23">
      <c r="A59" s="134" t="s">
        <v>74</v>
      </c>
      <c r="B59" s="22" t="s">
        <v>292</v>
      </c>
      <c r="C59" s="22" t="s">
        <v>242</v>
      </c>
      <c r="D59" s="22" t="s">
        <v>118</v>
      </c>
      <c r="E59" s="22" t="s">
        <v>119</v>
      </c>
      <c r="F59" s="22" t="s">
        <v>251</v>
      </c>
      <c r="G59" s="22" t="s">
        <v>252</v>
      </c>
      <c r="H59" s="24"/>
      <c r="I59" s="24"/>
      <c r="J59" s="24"/>
      <c r="K59" s="24"/>
      <c r="L59" s="24"/>
      <c r="M59" s="24"/>
      <c r="N59" s="24"/>
      <c r="O59" s="24"/>
      <c r="P59" s="24"/>
      <c r="Q59" s="24"/>
      <c r="R59" s="24"/>
      <c r="S59" s="24"/>
      <c r="T59" s="24"/>
      <c r="U59" s="24"/>
      <c r="V59" s="24"/>
      <c r="W59" s="24"/>
    </row>
    <row r="60" ht="21" customHeight="1" spans="1:23">
      <c r="A60" s="134" t="s">
        <v>74</v>
      </c>
      <c r="B60" s="22" t="s">
        <v>292</v>
      </c>
      <c r="C60" s="22" t="s">
        <v>242</v>
      </c>
      <c r="D60" s="22" t="s">
        <v>118</v>
      </c>
      <c r="E60" s="22" t="s">
        <v>119</v>
      </c>
      <c r="F60" s="22" t="s">
        <v>251</v>
      </c>
      <c r="G60" s="22" t="s">
        <v>252</v>
      </c>
      <c r="H60" s="24">
        <v>561835.65</v>
      </c>
      <c r="I60" s="24">
        <v>561835.65</v>
      </c>
      <c r="J60" s="24"/>
      <c r="K60" s="24"/>
      <c r="L60" s="24">
        <v>561835.65</v>
      </c>
      <c r="M60" s="24"/>
      <c r="N60" s="24"/>
      <c r="O60" s="24"/>
      <c r="P60" s="24"/>
      <c r="Q60" s="24"/>
      <c r="R60" s="24"/>
      <c r="S60" s="24"/>
      <c r="T60" s="24"/>
      <c r="U60" s="24"/>
      <c r="V60" s="24"/>
      <c r="W60" s="24"/>
    </row>
    <row r="61" ht="21" customHeight="1" spans="1:23">
      <c r="A61" s="134" t="s">
        <v>74</v>
      </c>
      <c r="B61" s="22" t="s">
        <v>292</v>
      </c>
      <c r="C61" s="22" t="s">
        <v>242</v>
      </c>
      <c r="D61" s="22" t="s">
        <v>120</v>
      </c>
      <c r="E61" s="22" t="s">
        <v>121</v>
      </c>
      <c r="F61" s="22" t="s">
        <v>253</v>
      </c>
      <c r="G61" s="22" t="s">
        <v>254</v>
      </c>
      <c r="H61" s="24">
        <v>63096</v>
      </c>
      <c r="I61" s="24">
        <v>63096</v>
      </c>
      <c r="J61" s="24"/>
      <c r="K61" s="24"/>
      <c r="L61" s="24">
        <v>63096</v>
      </c>
      <c r="M61" s="24"/>
      <c r="N61" s="24"/>
      <c r="O61" s="24"/>
      <c r="P61" s="24"/>
      <c r="Q61" s="24"/>
      <c r="R61" s="24"/>
      <c r="S61" s="24"/>
      <c r="T61" s="24"/>
      <c r="U61" s="24"/>
      <c r="V61" s="24"/>
      <c r="W61" s="24"/>
    </row>
    <row r="62" ht="21" customHeight="1" spans="1:23">
      <c r="A62" s="134" t="s">
        <v>74</v>
      </c>
      <c r="B62" s="22" t="s">
        <v>292</v>
      </c>
      <c r="C62" s="22" t="s">
        <v>242</v>
      </c>
      <c r="D62" s="22" t="s">
        <v>120</v>
      </c>
      <c r="E62" s="22" t="s">
        <v>121</v>
      </c>
      <c r="F62" s="22" t="s">
        <v>253</v>
      </c>
      <c r="G62" s="22" t="s">
        <v>254</v>
      </c>
      <c r="H62" s="24"/>
      <c r="I62" s="24"/>
      <c r="J62" s="24"/>
      <c r="K62" s="24"/>
      <c r="L62" s="24"/>
      <c r="M62" s="24"/>
      <c r="N62" s="24"/>
      <c r="O62" s="24"/>
      <c r="P62" s="24"/>
      <c r="Q62" s="24"/>
      <c r="R62" s="24"/>
      <c r="S62" s="24"/>
      <c r="T62" s="24"/>
      <c r="U62" s="24"/>
      <c r="V62" s="24"/>
      <c r="W62" s="24"/>
    </row>
    <row r="63" ht="21" customHeight="1" spans="1:23">
      <c r="A63" s="134" t="s">
        <v>74</v>
      </c>
      <c r="B63" s="22" t="s">
        <v>292</v>
      </c>
      <c r="C63" s="22" t="s">
        <v>242</v>
      </c>
      <c r="D63" s="22" t="s">
        <v>120</v>
      </c>
      <c r="E63" s="22" t="s">
        <v>121</v>
      </c>
      <c r="F63" s="22" t="s">
        <v>253</v>
      </c>
      <c r="G63" s="22" t="s">
        <v>254</v>
      </c>
      <c r="H63" s="24"/>
      <c r="I63" s="24"/>
      <c r="J63" s="24"/>
      <c r="K63" s="24"/>
      <c r="L63" s="24"/>
      <c r="M63" s="24"/>
      <c r="N63" s="24"/>
      <c r="O63" s="24"/>
      <c r="P63" s="24"/>
      <c r="Q63" s="24"/>
      <c r="R63" s="24"/>
      <c r="S63" s="24"/>
      <c r="T63" s="24"/>
      <c r="U63" s="24"/>
      <c r="V63" s="24"/>
      <c r="W63" s="24"/>
    </row>
    <row r="64" ht="21" customHeight="1" spans="1:23">
      <c r="A64" s="134" t="s">
        <v>74</v>
      </c>
      <c r="B64" s="22" t="s">
        <v>292</v>
      </c>
      <c r="C64" s="22" t="s">
        <v>242</v>
      </c>
      <c r="D64" s="22" t="s">
        <v>126</v>
      </c>
      <c r="E64" s="22" t="s">
        <v>127</v>
      </c>
      <c r="F64" s="22" t="s">
        <v>253</v>
      </c>
      <c r="G64" s="22" t="s">
        <v>254</v>
      </c>
      <c r="H64" s="24">
        <v>43962.11</v>
      </c>
      <c r="I64" s="24">
        <v>43962.11</v>
      </c>
      <c r="J64" s="24"/>
      <c r="K64" s="24"/>
      <c r="L64" s="24">
        <v>43962.11</v>
      </c>
      <c r="M64" s="24"/>
      <c r="N64" s="24"/>
      <c r="O64" s="24"/>
      <c r="P64" s="24"/>
      <c r="Q64" s="24"/>
      <c r="R64" s="24"/>
      <c r="S64" s="24"/>
      <c r="T64" s="24"/>
      <c r="U64" s="24"/>
      <c r="V64" s="24"/>
      <c r="W64" s="24"/>
    </row>
    <row r="65" ht="21" customHeight="1" spans="1:23">
      <c r="A65" s="134" t="s">
        <v>74</v>
      </c>
      <c r="B65" s="22" t="s">
        <v>292</v>
      </c>
      <c r="C65" s="22" t="s">
        <v>242</v>
      </c>
      <c r="D65" s="22" t="s">
        <v>120</v>
      </c>
      <c r="E65" s="22" t="s">
        <v>121</v>
      </c>
      <c r="F65" s="22" t="s">
        <v>253</v>
      </c>
      <c r="G65" s="22" t="s">
        <v>254</v>
      </c>
      <c r="H65" s="24">
        <v>17391.71</v>
      </c>
      <c r="I65" s="24">
        <v>17391.71</v>
      </c>
      <c r="J65" s="24"/>
      <c r="K65" s="24"/>
      <c r="L65" s="24">
        <v>17391.71</v>
      </c>
      <c r="M65" s="24"/>
      <c r="N65" s="24"/>
      <c r="O65" s="24"/>
      <c r="P65" s="24"/>
      <c r="Q65" s="24"/>
      <c r="R65" s="24"/>
      <c r="S65" s="24"/>
      <c r="T65" s="24"/>
      <c r="U65" s="24"/>
      <c r="V65" s="24"/>
      <c r="W65" s="24"/>
    </row>
    <row r="66" ht="21" customHeight="1" spans="1:23">
      <c r="A66" s="134" t="s">
        <v>74</v>
      </c>
      <c r="B66" s="22" t="s">
        <v>293</v>
      </c>
      <c r="C66" s="22" t="s">
        <v>151</v>
      </c>
      <c r="D66" s="22" t="s">
        <v>150</v>
      </c>
      <c r="E66" s="22" t="s">
        <v>151</v>
      </c>
      <c r="F66" s="22" t="s">
        <v>256</v>
      </c>
      <c r="G66" s="22" t="s">
        <v>151</v>
      </c>
      <c r="H66" s="24"/>
      <c r="I66" s="24"/>
      <c r="J66" s="24"/>
      <c r="K66" s="24"/>
      <c r="L66" s="24"/>
      <c r="M66" s="24"/>
      <c r="N66" s="24"/>
      <c r="O66" s="24"/>
      <c r="P66" s="24"/>
      <c r="Q66" s="24"/>
      <c r="R66" s="24"/>
      <c r="S66" s="24"/>
      <c r="T66" s="24"/>
      <c r="U66" s="24"/>
      <c r="V66" s="24"/>
      <c r="W66" s="24"/>
    </row>
    <row r="67" ht="21" customHeight="1" spans="1:23">
      <c r="A67" s="134" t="s">
        <v>74</v>
      </c>
      <c r="B67" s="22" t="s">
        <v>293</v>
      </c>
      <c r="C67" s="22" t="s">
        <v>151</v>
      </c>
      <c r="D67" s="22" t="s">
        <v>150</v>
      </c>
      <c r="E67" s="22" t="s">
        <v>151</v>
      </c>
      <c r="F67" s="22" t="s">
        <v>256</v>
      </c>
      <c r="G67" s="22" t="s">
        <v>151</v>
      </c>
      <c r="H67" s="24">
        <v>1073010.48</v>
      </c>
      <c r="I67" s="24">
        <v>1073010.48</v>
      </c>
      <c r="J67" s="24"/>
      <c r="K67" s="24"/>
      <c r="L67" s="24">
        <v>1073010.48</v>
      </c>
      <c r="M67" s="24"/>
      <c r="N67" s="24"/>
      <c r="O67" s="24"/>
      <c r="P67" s="24"/>
      <c r="Q67" s="24"/>
      <c r="R67" s="24"/>
      <c r="S67" s="24"/>
      <c r="T67" s="24"/>
      <c r="U67" s="24"/>
      <c r="V67" s="24"/>
      <c r="W67" s="24"/>
    </row>
    <row r="68" ht="21" customHeight="1" spans="1:23">
      <c r="A68" s="134" t="s">
        <v>74</v>
      </c>
      <c r="B68" s="22" t="s">
        <v>294</v>
      </c>
      <c r="C68" s="22" t="s">
        <v>258</v>
      </c>
      <c r="D68" s="22" t="s">
        <v>126</v>
      </c>
      <c r="E68" s="22" t="s">
        <v>127</v>
      </c>
      <c r="F68" s="22" t="s">
        <v>261</v>
      </c>
      <c r="G68" s="22" t="s">
        <v>262</v>
      </c>
      <c r="H68" s="24">
        <v>70000</v>
      </c>
      <c r="I68" s="24">
        <v>70000</v>
      </c>
      <c r="J68" s="24"/>
      <c r="K68" s="24"/>
      <c r="L68" s="24">
        <v>70000</v>
      </c>
      <c r="M68" s="24"/>
      <c r="N68" s="24"/>
      <c r="O68" s="24"/>
      <c r="P68" s="24"/>
      <c r="Q68" s="24"/>
      <c r="R68" s="24"/>
      <c r="S68" s="24"/>
      <c r="T68" s="24"/>
      <c r="U68" s="24"/>
      <c r="V68" s="24"/>
      <c r="W68" s="24"/>
    </row>
    <row r="69" ht="21" customHeight="1" spans="1:23">
      <c r="A69" s="134" t="s">
        <v>74</v>
      </c>
      <c r="B69" s="22" t="s">
        <v>295</v>
      </c>
      <c r="C69" s="22" t="s">
        <v>206</v>
      </c>
      <c r="D69" s="22" t="s">
        <v>126</v>
      </c>
      <c r="E69" s="22" t="s">
        <v>127</v>
      </c>
      <c r="F69" s="22" t="s">
        <v>264</v>
      </c>
      <c r="G69" s="22" t="s">
        <v>206</v>
      </c>
      <c r="H69" s="24">
        <v>10000</v>
      </c>
      <c r="I69" s="24">
        <v>10000</v>
      </c>
      <c r="J69" s="24"/>
      <c r="K69" s="24"/>
      <c r="L69" s="24">
        <v>10000</v>
      </c>
      <c r="M69" s="24"/>
      <c r="N69" s="24"/>
      <c r="O69" s="24"/>
      <c r="P69" s="24"/>
      <c r="Q69" s="24"/>
      <c r="R69" s="24"/>
      <c r="S69" s="24"/>
      <c r="T69" s="24"/>
      <c r="U69" s="24"/>
      <c r="V69" s="24"/>
      <c r="W69" s="24"/>
    </row>
    <row r="70" ht="21" customHeight="1" spans="1:23">
      <c r="A70" s="134" t="s">
        <v>74</v>
      </c>
      <c r="B70" s="22" t="s">
        <v>294</v>
      </c>
      <c r="C70" s="22" t="s">
        <v>258</v>
      </c>
      <c r="D70" s="22" t="s">
        <v>126</v>
      </c>
      <c r="E70" s="22" t="s">
        <v>127</v>
      </c>
      <c r="F70" s="22" t="s">
        <v>296</v>
      </c>
      <c r="G70" s="22" t="s">
        <v>297</v>
      </c>
      <c r="H70" s="24">
        <v>15000</v>
      </c>
      <c r="I70" s="24">
        <v>15000</v>
      </c>
      <c r="J70" s="24"/>
      <c r="K70" s="24"/>
      <c r="L70" s="24">
        <v>15000</v>
      </c>
      <c r="M70" s="24"/>
      <c r="N70" s="24"/>
      <c r="O70" s="24"/>
      <c r="P70" s="24"/>
      <c r="Q70" s="24"/>
      <c r="R70" s="24"/>
      <c r="S70" s="24"/>
      <c r="T70" s="24"/>
      <c r="U70" s="24"/>
      <c r="V70" s="24"/>
      <c r="W70" s="24"/>
    </row>
    <row r="71" ht="21" customHeight="1" spans="1:23">
      <c r="A71" s="134" t="s">
        <v>74</v>
      </c>
      <c r="B71" s="22" t="s">
        <v>294</v>
      </c>
      <c r="C71" s="22" t="s">
        <v>258</v>
      </c>
      <c r="D71" s="22" t="s">
        <v>126</v>
      </c>
      <c r="E71" s="22" t="s">
        <v>127</v>
      </c>
      <c r="F71" s="22" t="s">
        <v>259</v>
      </c>
      <c r="G71" s="22" t="s">
        <v>260</v>
      </c>
      <c r="H71" s="24">
        <v>219070</v>
      </c>
      <c r="I71" s="24">
        <v>219070</v>
      </c>
      <c r="J71" s="24"/>
      <c r="K71" s="24"/>
      <c r="L71" s="24">
        <v>219070</v>
      </c>
      <c r="M71" s="24"/>
      <c r="N71" s="24"/>
      <c r="O71" s="24"/>
      <c r="P71" s="24"/>
      <c r="Q71" s="24"/>
      <c r="R71" s="24"/>
      <c r="S71" s="24"/>
      <c r="T71" s="24"/>
      <c r="U71" s="24"/>
      <c r="V71" s="24"/>
      <c r="W71" s="24"/>
    </row>
    <row r="72" ht="21" customHeight="1" spans="1:23">
      <c r="A72" s="134" t="s">
        <v>74</v>
      </c>
      <c r="B72" s="22" t="s">
        <v>298</v>
      </c>
      <c r="C72" s="22" t="s">
        <v>266</v>
      </c>
      <c r="D72" s="22" t="s">
        <v>100</v>
      </c>
      <c r="E72" s="22" t="s">
        <v>101</v>
      </c>
      <c r="F72" s="22" t="s">
        <v>259</v>
      </c>
      <c r="G72" s="22" t="s">
        <v>260</v>
      </c>
      <c r="H72" s="24">
        <v>91200</v>
      </c>
      <c r="I72" s="24">
        <v>91200</v>
      </c>
      <c r="J72" s="24"/>
      <c r="K72" s="24"/>
      <c r="L72" s="24">
        <v>91200</v>
      </c>
      <c r="M72" s="24"/>
      <c r="N72" s="24"/>
      <c r="O72" s="24"/>
      <c r="P72" s="24"/>
      <c r="Q72" s="24"/>
      <c r="R72" s="24"/>
      <c r="S72" s="24"/>
      <c r="T72" s="24"/>
      <c r="U72" s="24"/>
      <c r="V72" s="24"/>
      <c r="W72" s="24"/>
    </row>
    <row r="73" ht="21" customHeight="1" spans="1:23">
      <c r="A73" s="134" t="s">
        <v>74</v>
      </c>
      <c r="B73" s="22" t="s">
        <v>299</v>
      </c>
      <c r="C73" s="22" t="s">
        <v>268</v>
      </c>
      <c r="D73" s="22" t="s">
        <v>126</v>
      </c>
      <c r="E73" s="22" t="s">
        <v>127</v>
      </c>
      <c r="F73" s="22" t="s">
        <v>269</v>
      </c>
      <c r="G73" s="22" t="s">
        <v>270</v>
      </c>
      <c r="H73" s="24">
        <v>59479.02</v>
      </c>
      <c r="I73" s="24">
        <v>59479.02</v>
      </c>
      <c r="J73" s="24"/>
      <c r="K73" s="24"/>
      <c r="L73" s="24">
        <v>59479.02</v>
      </c>
      <c r="M73" s="24"/>
      <c r="N73" s="24"/>
      <c r="O73" s="24"/>
      <c r="P73" s="24"/>
      <c r="Q73" s="24"/>
      <c r="R73" s="24"/>
      <c r="S73" s="24"/>
      <c r="T73" s="24"/>
      <c r="U73" s="24"/>
      <c r="V73" s="24"/>
      <c r="W73" s="24"/>
    </row>
    <row r="74" ht="21" customHeight="1" spans="1:23">
      <c r="A74" s="134" t="s">
        <v>74</v>
      </c>
      <c r="B74" s="22" t="s">
        <v>300</v>
      </c>
      <c r="C74" s="22" t="s">
        <v>272</v>
      </c>
      <c r="D74" s="22" t="s">
        <v>126</v>
      </c>
      <c r="E74" s="22" t="s">
        <v>127</v>
      </c>
      <c r="F74" s="22" t="s">
        <v>273</v>
      </c>
      <c r="G74" s="22" t="s">
        <v>272</v>
      </c>
      <c r="H74" s="24">
        <v>79305.36</v>
      </c>
      <c r="I74" s="24">
        <v>79305.36</v>
      </c>
      <c r="J74" s="24"/>
      <c r="K74" s="24"/>
      <c r="L74" s="24">
        <v>79305.36</v>
      </c>
      <c r="M74" s="24"/>
      <c r="N74" s="24"/>
      <c r="O74" s="24"/>
      <c r="P74" s="24"/>
      <c r="Q74" s="24"/>
      <c r="R74" s="24"/>
      <c r="S74" s="24"/>
      <c r="T74" s="24"/>
      <c r="U74" s="24"/>
      <c r="V74" s="24"/>
      <c r="W74" s="24"/>
    </row>
    <row r="75" ht="21" customHeight="1" spans="1:23">
      <c r="A75" s="134" t="s">
        <v>74</v>
      </c>
      <c r="B75" s="22" t="s">
        <v>301</v>
      </c>
      <c r="C75" s="22" t="s">
        <v>275</v>
      </c>
      <c r="D75" s="22" t="s">
        <v>126</v>
      </c>
      <c r="E75" s="22" t="s">
        <v>127</v>
      </c>
      <c r="F75" s="22" t="s">
        <v>276</v>
      </c>
      <c r="G75" s="22" t="s">
        <v>275</v>
      </c>
      <c r="H75" s="24">
        <v>1566</v>
      </c>
      <c r="I75" s="24">
        <v>1566</v>
      </c>
      <c r="J75" s="24"/>
      <c r="K75" s="24"/>
      <c r="L75" s="24">
        <v>1566</v>
      </c>
      <c r="M75" s="24"/>
      <c r="N75" s="24"/>
      <c r="O75" s="24"/>
      <c r="P75" s="24"/>
      <c r="Q75" s="24"/>
      <c r="R75" s="24"/>
      <c r="S75" s="24"/>
      <c r="T75" s="24"/>
      <c r="U75" s="24"/>
      <c r="V75" s="24"/>
      <c r="W75" s="24"/>
    </row>
    <row r="76" ht="21" customHeight="1" spans="1:23">
      <c r="A76" s="134" t="s">
        <v>74</v>
      </c>
      <c r="B76" s="22" t="s">
        <v>302</v>
      </c>
      <c r="C76" s="22" t="s">
        <v>278</v>
      </c>
      <c r="D76" s="22" t="s">
        <v>126</v>
      </c>
      <c r="E76" s="22" t="s">
        <v>127</v>
      </c>
      <c r="F76" s="22" t="s">
        <v>279</v>
      </c>
      <c r="G76" s="22" t="s">
        <v>278</v>
      </c>
      <c r="H76" s="24">
        <v>15000</v>
      </c>
      <c r="I76" s="24">
        <v>15000</v>
      </c>
      <c r="J76" s="24"/>
      <c r="K76" s="24"/>
      <c r="L76" s="24">
        <v>15000</v>
      </c>
      <c r="M76" s="24"/>
      <c r="N76" s="24"/>
      <c r="O76" s="24"/>
      <c r="P76" s="24"/>
      <c r="Q76" s="24"/>
      <c r="R76" s="24"/>
      <c r="S76" s="24"/>
      <c r="T76" s="24"/>
      <c r="U76" s="24"/>
      <c r="V76" s="24"/>
      <c r="W76" s="24"/>
    </row>
    <row r="77" ht="21" customHeight="1" spans="1:23">
      <c r="A77" s="134" t="s">
        <v>74</v>
      </c>
      <c r="B77" s="22" t="s">
        <v>303</v>
      </c>
      <c r="C77" s="22" t="s">
        <v>304</v>
      </c>
      <c r="D77" s="22" t="s">
        <v>126</v>
      </c>
      <c r="E77" s="22" t="s">
        <v>127</v>
      </c>
      <c r="F77" s="22" t="s">
        <v>305</v>
      </c>
      <c r="G77" s="22" t="s">
        <v>306</v>
      </c>
      <c r="H77" s="24">
        <v>263400</v>
      </c>
      <c r="I77" s="24">
        <v>263400</v>
      </c>
      <c r="J77" s="24"/>
      <c r="K77" s="24"/>
      <c r="L77" s="24">
        <v>263400</v>
      </c>
      <c r="M77" s="24"/>
      <c r="N77" s="24"/>
      <c r="O77" s="24"/>
      <c r="P77" s="24"/>
      <c r="Q77" s="24"/>
      <c r="R77" s="24"/>
      <c r="S77" s="24"/>
      <c r="T77" s="24"/>
      <c r="U77" s="24"/>
      <c r="V77" s="24"/>
      <c r="W77" s="24"/>
    </row>
    <row r="78" ht="21" customHeight="1" spans="1:23">
      <c r="A78" s="134" t="s">
        <v>74</v>
      </c>
      <c r="B78" s="22" t="s">
        <v>307</v>
      </c>
      <c r="C78" s="22" t="s">
        <v>281</v>
      </c>
      <c r="D78" s="22" t="s">
        <v>100</v>
      </c>
      <c r="E78" s="22" t="s">
        <v>101</v>
      </c>
      <c r="F78" s="22" t="s">
        <v>282</v>
      </c>
      <c r="G78" s="22" t="s">
        <v>283</v>
      </c>
      <c r="H78" s="24">
        <v>3293274.6</v>
      </c>
      <c r="I78" s="24">
        <v>3293274.6</v>
      </c>
      <c r="J78" s="24"/>
      <c r="K78" s="24"/>
      <c r="L78" s="24">
        <v>3293274.6</v>
      </c>
      <c r="M78" s="24"/>
      <c r="N78" s="24"/>
      <c r="O78" s="24"/>
      <c r="P78" s="24"/>
      <c r="Q78" s="24"/>
      <c r="R78" s="24"/>
      <c r="S78" s="24"/>
      <c r="T78" s="24"/>
      <c r="U78" s="24"/>
      <c r="V78" s="24"/>
      <c r="W78" s="24"/>
    </row>
    <row r="79" ht="21" customHeight="1" spans="1:23">
      <c r="A79" s="134" t="s">
        <v>74</v>
      </c>
      <c r="B79" s="22" t="s">
        <v>308</v>
      </c>
      <c r="C79" s="22" t="s">
        <v>309</v>
      </c>
      <c r="D79" s="22" t="s">
        <v>108</v>
      </c>
      <c r="E79" s="22" t="s">
        <v>109</v>
      </c>
      <c r="F79" s="22" t="s">
        <v>310</v>
      </c>
      <c r="G79" s="22" t="s">
        <v>311</v>
      </c>
      <c r="H79" s="24">
        <v>41546.4</v>
      </c>
      <c r="I79" s="24">
        <v>41546.4</v>
      </c>
      <c r="J79" s="24"/>
      <c r="K79" s="24"/>
      <c r="L79" s="24">
        <v>41546.4</v>
      </c>
      <c r="M79" s="24"/>
      <c r="N79" s="24"/>
      <c r="O79" s="24"/>
      <c r="P79" s="24"/>
      <c r="Q79" s="24"/>
      <c r="R79" s="24"/>
      <c r="S79" s="24"/>
      <c r="T79" s="24"/>
      <c r="U79" s="24"/>
      <c r="V79" s="24"/>
      <c r="W79" s="24"/>
    </row>
    <row r="80" ht="21" customHeight="1" spans="1:23">
      <c r="A80" s="134" t="s">
        <v>74</v>
      </c>
      <c r="B80" s="22" t="s">
        <v>312</v>
      </c>
      <c r="C80" s="22" t="s">
        <v>313</v>
      </c>
      <c r="D80" s="22" t="s">
        <v>126</v>
      </c>
      <c r="E80" s="22" t="s">
        <v>127</v>
      </c>
      <c r="F80" s="22" t="s">
        <v>259</v>
      </c>
      <c r="G80" s="22" t="s">
        <v>260</v>
      </c>
      <c r="H80" s="24">
        <v>1813.78</v>
      </c>
      <c r="I80" s="24"/>
      <c r="J80" s="24"/>
      <c r="K80" s="24"/>
      <c r="L80" s="24"/>
      <c r="M80" s="24"/>
      <c r="N80" s="24"/>
      <c r="O80" s="24"/>
      <c r="P80" s="24"/>
      <c r="Q80" s="24"/>
      <c r="R80" s="24">
        <v>1813.78</v>
      </c>
      <c r="S80" s="24"/>
      <c r="T80" s="24"/>
      <c r="U80" s="24"/>
      <c r="V80" s="24"/>
      <c r="W80" s="24">
        <v>1813.78</v>
      </c>
    </row>
    <row r="81" ht="21" customHeight="1" spans="1:23">
      <c r="A81" s="134" t="s">
        <v>79</v>
      </c>
      <c r="B81" s="26"/>
      <c r="C81" s="26"/>
      <c r="D81" s="26"/>
      <c r="E81" s="26"/>
      <c r="F81" s="26"/>
      <c r="G81" s="26"/>
      <c r="H81" s="24">
        <v>1452973.68</v>
      </c>
      <c r="I81" s="24">
        <v>1452973.68</v>
      </c>
      <c r="J81" s="24"/>
      <c r="K81" s="24"/>
      <c r="L81" s="24">
        <v>1452973.68</v>
      </c>
      <c r="M81" s="24"/>
      <c r="N81" s="24"/>
      <c r="O81" s="24"/>
      <c r="P81" s="24"/>
      <c r="Q81" s="24"/>
      <c r="R81" s="24"/>
      <c r="S81" s="24"/>
      <c r="T81" s="24"/>
      <c r="U81" s="24"/>
      <c r="V81" s="24"/>
      <c r="W81" s="24"/>
    </row>
    <row r="82" ht="21" customHeight="1" spans="1:23">
      <c r="A82" s="134" t="s">
        <v>79</v>
      </c>
      <c r="B82" s="22" t="s">
        <v>314</v>
      </c>
      <c r="C82" s="22" t="s">
        <v>285</v>
      </c>
      <c r="D82" s="22" t="s">
        <v>126</v>
      </c>
      <c r="E82" s="22" t="s">
        <v>127</v>
      </c>
      <c r="F82" s="22" t="s">
        <v>233</v>
      </c>
      <c r="G82" s="22" t="s">
        <v>234</v>
      </c>
      <c r="H82" s="24">
        <v>303960</v>
      </c>
      <c r="I82" s="24">
        <v>303960</v>
      </c>
      <c r="J82" s="24"/>
      <c r="K82" s="24"/>
      <c r="L82" s="24">
        <v>303960</v>
      </c>
      <c r="M82" s="24"/>
      <c r="N82" s="24"/>
      <c r="O82" s="24"/>
      <c r="P82" s="24"/>
      <c r="Q82" s="24"/>
      <c r="R82" s="24"/>
      <c r="S82" s="24"/>
      <c r="T82" s="24"/>
      <c r="U82" s="24"/>
      <c r="V82" s="24"/>
      <c r="W82" s="24"/>
    </row>
    <row r="83" ht="21" customHeight="1" spans="1:23">
      <c r="A83" s="134" t="s">
        <v>79</v>
      </c>
      <c r="B83" s="22" t="s">
        <v>314</v>
      </c>
      <c r="C83" s="22" t="s">
        <v>285</v>
      </c>
      <c r="D83" s="22" t="s">
        <v>126</v>
      </c>
      <c r="E83" s="22" t="s">
        <v>127</v>
      </c>
      <c r="F83" s="22" t="s">
        <v>235</v>
      </c>
      <c r="G83" s="22" t="s">
        <v>236</v>
      </c>
      <c r="H83" s="24">
        <v>381252</v>
      </c>
      <c r="I83" s="24">
        <v>381252</v>
      </c>
      <c r="J83" s="24"/>
      <c r="K83" s="24"/>
      <c r="L83" s="24">
        <v>381252</v>
      </c>
      <c r="M83" s="24"/>
      <c r="N83" s="24"/>
      <c r="O83" s="24"/>
      <c r="P83" s="24"/>
      <c r="Q83" s="24"/>
      <c r="R83" s="24"/>
      <c r="S83" s="24"/>
      <c r="T83" s="24"/>
      <c r="U83" s="24"/>
      <c r="V83" s="24"/>
      <c r="W83" s="24"/>
    </row>
    <row r="84" ht="21" customHeight="1" spans="1:23">
      <c r="A84" s="134" t="s">
        <v>79</v>
      </c>
      <c r="B84" s="22" t="s">
        <v>315</v>
      </c>
      <c r="C84" s="22" t="s">
        <v>288</v>
      </c>
      <c r="D84" s="22" t="s">
        <v>126</v>
      </c>
      <c r="E84" s="22" t="s">
        <v>127</v>
      </c>
      <c r="F84" s="22" t="s">
        <v>289</v>
      </c>
      <c r="G84" s="22" t="s">
        <v>290</v>
      </c>
      <c r="H84" s="24">
        <v>134280</v>
      </c>
      <c r="I84" s="24">
        <v>134280</v>
      </c>
      <c r="J84" s="24"/>
      <c r="K84" s="24"/>
      <c r="L84" s="24">
        <v>134280</v>
      </c>
      <c r="M84" s="24"/>
      <c r="N84" s="24"/>
      <c r="O84" s="24"/>
      <c r="P84" s="24"/>
      <c r="Q84" s="24"/>
      <c r="R84" s="24"/>
      <c r="S84" s="24"/>
      <c r="T84" s="24"/>
      <c r="U84" s="24"/>
      <c r="V84" s="24"/>
      <c r="W84" s="24"/>
    </row>
    <row r="85" ht="21" customHeight="1" spans="1:23">
      <c r="A85" s="134" t="s">
        <v>79</v>
      </c>
      <c r="B85" s="22" t="s">
        <v>314</v>
      </c>
      <c r="C85" s="22" t="s">
        <v>285</v>
      </c>
      <c r="D85" s="22" t="s">
        <v>126</v>
      </c>
      <c r="E85" s="22" t="s">
        <v>127</v>
      </c>
      <c r="F85" s="22" t="s">
        <v>289</v>
      </c>
      <c r="G85" s="22" t="s">
        <v>290</v>
      </c>
      <c r="H85" s="24">
        <v>25330</v>
      </c>
      <c r="I85" s="24">
        <v>25330</v>
      </c>
      <c r="J85" s="24"/>
      <c r="K85" s="24"/>
      <c r="L85" s="24">
        <v>25330</v>
      </c>
      <c r="M85" s="24"/>
      <c r="N85" s="24"/>
      <c r="O85" s="24"/>
      <c r="P85" s="24"/>
      <c r="Q85" s="24"/>
      <c r="R85" s="24"/>
      <c r="S85" s="24"/>
      <c r="T85" s="24"/>
      <c r="U85" s="24"/>
      <c r="V85" s="24"/>
      <c r="W85" s="24"/>
    </row>
    <row r="86" ht="21" customHeight="1" spans="1:23">
      <c r="A86" s="134" t="s">
        <v>79</v>
      </c>
      <c r="B86" s="22" t="s">
        <v>316</v>
      </c>
      <c r="C86" s="22" t="s">
        <v>242</v>
      </c>
      <c r="D86" s="22" t="s">
        <v>104</v>
      </c>
      <c r="E86" s="22" t="s">
        <v>105</v>
      </c>
      <c r="F86" s="22" t="s">
        <v>243</v>
      </c>
      <c r="G86" s="22" t="s">
        <v>244</v>
      </c>
      <c r="H86" s="24"/>
      <c r="I86" s="24"/>
      <c r="J86" s="24"/>
      <c r="K86" s="24"/>
      <c r="L86" s="24"/>
      <c r="M86" s="24"/>
      <c r="N86" s="24"/>
      <c r="O86" s="24"/>
      <c r="P86" s="24"/>
      <c r="Q86" s="24"/>
      <c r="R86" s="24"/>
      <c r="S86" s="24"/>
      <c r="T86" s="24"/>
      <c r="U86" s="24"/>
      <c r="V86" s="24"/>
      <c r="W86" s="24"/>
    </row>
    <row r="87" ht="21" customHeight="1" spans="1:23">
      <c r="A87" s="134" t="s">
        <v>79</v>
      </c>
      <c r="B87" s="22" t="s">
        <v>316</v>
      </c>
      <c r="C87" s="22" t="s">
        <v>242</v>
      </c>
      <c r="D87" s="22" t="s">
        <v>104</v>
      </c>
      <c r="E87" s="22" t="s">
        <v>105</v>
      </c>
      <c r="F87" s="22" t="s">
        <v>243</v>
      </c>
      <c r="G87" s="22" t="s">
        <v>244</v>
      </c>
      <c r="H87" s="24">
        <v>122211.52</v>
      </c>
      <c r="I87" s="24">
        <v>122211.52</v>
      </c>
      <c r="J87" s="24"/>
      <c r="K87" s="24"/>
      <c r="L87" s="24">
        <v>122211.52</v>
      </c>
      <c r="M87" s="24"/>
      <c r="N87" s="24"/>
      <c r="O87" s="24"/>
      <c r="P87" s="24"/>
      <c r="Q87" s="24"/>
      <c r="R87" s="24"/>
      <c r="S87" s="24"/>
      <c r="T87" s="24"/>
      <c r="U87" s="24"/>
      <c r="V87" s="24"/>
      <c r="W87" s="24"/>
    </row>
    <row r="88" ht="21" customHeight="1" spans="1:23">
      <c r="A88" s="134" t="s">
        <v>79</v>
      </c>
      <c r="B88" s="22" t="s">
        <v>316</v>
      </c>
      <c r="C88" s="22" t="s">
        <v>242</v>
      </c>
      <c r="D88" s="22" t="s">
        <v>245</v>
      </c>
      <c r="E88" s="22" t="s">
        <v>246</v>
      </c>
      <c r="F88" s="22" t="s">
        <v>247</v>
      </c>
      <c r="G88" s="22" t="s">
        <v>248</v>
      </c>
      <c r="H88" s="24"/>
      <c r="I88" s="24"/>
      <c r="J88" s="24"/>
      <c r="K88" s="24"/>
      <c r="L88" s="24"/>
      <c r="M88" s="24"/>
      <c r="N88" s="24"/>
      <c r="O88" s="24"/>
      <c r="P88" s="24"/>
      <c r="Q88" s="24"/>
      <c r="R88" s="24"/>
      <c r="S88" s="24"/>
      <c r="T88" s="24"/>
      <c r="U88" s="24"/>
      <c r="V88" s="24"/>
      <c r="W88" s="24"/>
    </row>
    <row r="89" ht="21" customHeight="1" spans="1:23">
      <c r="A89" s="134" t="s">
        <v>79</v>
      </c>
      <c r="B89" s="22" t="s">
        <v>316</v>
      </c>
      <c r="C89" s="22" t="s">
        <v>242</v>
      </c>
      <c r="D89" s="22" t="s">
        <v>114</v>
      </c>
      <c r="E89" s="22" t="s">
        <v>115</v>
      </c>
      <c r="F89" s="22" t="s">
        <v>249</v>
      </c>
      <c r="G89" s="22" t="s">
        <v>250</v>
      </c>
      <c r="H89" s="24">
        <v>54231.36</v>
      </c>
      <c r="I89" s="24">
        <v>54231.36</v>
      </c>
      <c r="J89" s="24"/>
      <c r="K89" s="24"/>
      <c r="L89" s="24">
        <v>54231.36</v>
      </c>
      <c r="M89" s="24"/>
      <c r="N89" s="24"/>
      <c r="O89" s="24"/>
      <c r="P89" s="24"/>
      <c r="Q89" s="24"/>
      <c r="R89" s="24"/>
      <c r="S89" s="24"/>
      <c r="T89" s="24"/>
      <c r="U89" s="24"/>
      <c r="V89" s="24"/>
      <c r="W89" s="24"/>
    </row>
    <row r="90" ht="21" customHeight="1" spans="1:23">
      <c r="A90" s="134" t="s">
        <v>79</v>
      </c>
      <c r="B90" s="22" t="s">
        <v>316</v>
      </c>
      <c r="C90" s="22" t="s">
        <v>242</v>
      </c>
      <c r="D90" s="22" t="s">
        <v>116</v>
      </c>
      <c r="E90" s="22" t="s">
        <v>117</v>
      </c>
      <c r="F90" s="22" t="s">
        <v>249</v>
      </c>
      <c r="G90" s="22" t="s">
        <v>250</v>
      </c>
      <c r="H90" s="24"/>
      <c r="I90" s="24"/>
      <c r="J90" s="24"/>
      <c r="K90" s="24"/>
      <c r="L90" s="24"/>
      <c r="M90" s="24"/>
      <c r="N90" s="24"/>
      <c r="O90" s="24"/>
      <c r="P90" s="24"/>
      <c r="Q90" s="24"/>
      <c r="R90" s="24"/>
      <c r="S90" s="24"/>
      <c r="T90" s="24"/>
      <c r="U90" s="24"/>
      <c r="V90" s="24"/>
      <c r="W90" s="24"/>
    </row>
    <row r="91" ht="21" customHeight="1" spans="1:23">
      <c r="A91" s="134" t="s">
        <v>79</v>
      </c>
      <c r="B91" s="22" t="s">
        <v>316</v>
      </c>
      <c r="C91" s="22" t="s">
        <v>242</v>
      </c>
      <c r="D91" s="22" t="s">
        <v>116</v>
      </c>
      <c r="E91" s="22" t="s">
        <v>117</v>
      </c>
      <c r="F91" s="22" t="s">
        <v>249</v>
      </c>
      <c r="G91" s="22" t="s">
        <v>250</v>
      </c>
      <c r="H91" s="24"/>
      <c r="I91" s="24"/>
      <c r="J91" s="24"/>
      <c r="K91" s="24"/>
      <c r="L91" s="24"/>
      <c r="M91" s="24"/>
      <c r="N91" s="24"/>
      <c r="O91" s="24"/>
      <c r="P91" s="24"/>
      <c r="Q91" s="24"/>
      <c r="R91" s="24"/>
      <c r="S91" s="24"/>
      <c r="T91" s="24"/>
      <c r="U91" s="24"/>
      <c r="V91" s="24"/>
      <c r="W91" s="24"/>
    </row>
    <row r="92" ht="21" customHeight="1" spans="1:23">
      <c r="A92" s="134" t="s">
        <v>79</v>
      </c>
      <c r="B92" s="22" t="s">
        <v>316</v>
      </c>
      <c r="C92" s="22" t="s">
        <v>242</v>
      </c>
      <c r="D92" s="22" t="s">
        <v>118</v>
      </c>
      <c r="E92" s="22" t="s">
        <v>119</v>
      </c>
      <c r="F92" s="22" t="s">
        <v>251</v>
      </c>
      <c r="G92" s="22" t="s">
        <v>252</v>
      </c>
      <c r="H92" s="24"/>
      <c r="I92" s="24"/>
      <c r="J92" s="24"/>
      <c r="K92" s="24"/>
      <c r="L92" s="24"/>
      <c r="M92" s="24"/>
      <c r="N92" s="24"/>
      <c r="O92" s="24"/>
      <c r="P92" s="24"/>
      <c r="Q92" s="24"/>
      <c r="R92" s="24"/>
      <c r="S92" s="24"/>
      <c r="T92" s="24"/>
      <c r="U92" s="24"/>
      <c r="V92" s="24"/>
      <c r="W92" s="24"/>
    </row>
    <row r="93" ht="21" customHeight="1" spans="1:23">
      <c r="A93" s="134" t="s">
        <v>79</v>
      </c>
      <c r="B93" s="22" t="s">
        <v>316</v>
      </c>
      <c r="C93" s="22" t="s">
        <v>242</v>
      </c>
      <c r="D93" s="22" t="s">
        <v>118</v>
      </c>
      <c r="E93" s="22" t="s">
        <v>119</v>
      </c>
      <c r="F93" s="22" t="s">
        <v>251</v>
      </c>
      <c r="G93" s="22" t="s">
        <v>252</v>
      </c>
      <c r="H93" s="24">
        <v>38754.66</v>
      </c>
      <c r="I93" s="24">
        <v>38754.66</v>
      </c>
      <c r="J93" s="24"/>
      <c r="K93" s="24"/>
      <c r="L93" s="24">
        <v>38754.66</v>
      </c>
      <c r="M93" s="24"/>
      <c r="N93" s="24"/>
      <c r="O93" s="24"/>
      <c r="P93" s="24"/>
      <c r="Q93" s="24"/>
      <c r="R93" s="24"/>
      <c r="S93" s="24"/>
      <c r="T93" s="24"/>
      <c r="U93" s="24"/>
      <c r="V93" s="24"/>
      <c r="W93" s="24"/>
    </row>
    <row r="94" ht="21" customHeight="1" spans="1:23">
      <c r="A94" s="134" t="s">
        <v>79</v>
      </c>
      <c r="B94" s="22" t="s">
        <v>316</v>
      </c>
      <c r="C94" s="22" t="s">
        <v>242</v>
      </c>
      <c r="D94" s="22" t="s">
        <v>120</v>
      </c>
      <c r="E94" s="22" t="s">
        <v>121</v>
      </c>
      <c r="F94" s="22" t="s">
        <v>253</v>
      </c>
      <c r="G94" s="22" t="s">
        <v>254</v>
      </c>
      <c r="H94" s="24">
        <v>3960</v>
      </c>
      <c r="I94" s="24">
        <v>3960</v>
      </c>
      <c r="J94" s="24"/>
      <c r="K94" s="24"/>
      <c r="L94" s="24">
        <v>3960</v>
      </c>
      <c r="M94" s="24"/>
      <c r="N94" s="24"/>
      <c r="O94" s="24"/>
      <c r="P94" s="24"/>
      <c r="Q94" s="24"/>
      <c r="R94" s="24"/>
      <c r="S94" s="24"/>
      <c r="T94" s="24"/>
      <c r="U94" s="24"/>
      <c r="V94" s="24"/>
      <c r="W94" s="24"/>
    </row>
    <row r="95" ht="21" customHeight="1" spans="1:23">
      <c r="A95" s="134" t="s">
        <v>79</v>
      </c>
      <c r="B95" s="22" t="s">
        <v>316</v>
      </c>
      <c r="C95" s="22" t="s">
        <v>242</v>
      </c>
      <c r="D95" s="22" t="s">
        <v>120</v>
      </c>
      <c r="E95" s="22" t="s">
        <v>121</v>
      </c>
      <c r="F95" s="22" t="s">
        <v>253</v>
      </c>
      <c r="G95" s="22" t="s">
        <v>254</v>
      </c>
      <c r="H95" s="24"/>
      <c r="I95" s="24"/>
      <c r="J95" s="24"/>
      <c r="K95" s="24"/>
      <c r="L95" s="24"/>
      <c r="M95" s="24"/>
      <c r="N95" s="24"/>
      <c r="O95" s="24"/>
      <c r="P95" s="24"/>
      <c r="Q95" s="24"/>
      <c r="R95" s="24"/>
      <c r="S95" s="24"/>
      <c r="T95" s="24"/>
      <c r="U95" s="24"/>
      <c r="V95" s="24"/>
      <c r="W95" s="24"/>
    </row>
    <row r="96" ht="21" customHeight="1" spans="1:23">
      <c r="A96" s="134" t="s">
        <v>79</v>
      </c>
      <c r="B96" s="22" t="s">
        <v>316</v>
      </c>
      <c r="C96" s="22" t="s">
        <v>242</v>
      </c>
      <c r="D96" s="22" t="s">
        <v>120</v>
      </c>
      <c r="E96" s="22" t="s">
        <v>121</v>
      </c>
      <c r="F96" s="22" t="s">
        <v>253</v>
      </c>
      <c r="G96" s="22" t="s">
        <v>254</v>
      </c>
      <c r="H96" s="24"/>
      <c r="I96" s="24"/>
      <c r="J96" s="24"/>
      <c r="K96" s="24"/>
      <c r="L96" s="24"/>
      <c r="M96" s="24"/>
      <c r="N96" s="24"/>
      <c r="O96" s="24"/>
      <c r="P96" s="24"/>
      <c r="Q96" s="24"/>
      <c r="R96" s="24"/>
      <c r="S96" s="24"/>
      <c r="T96" s="24"/>
      <c r="U96" s="24"/>
      <c r="V96" s="24"/>
      <c r="W96" s="24"/>
    </row>
    <row r="97" ht="21" customHeight="1" spans="1:23">
      <c r="A97" s="134" t="s">
        <v>79</v>
      </c>
      <c r="B97" s="22" t="s">
        <v>316</v>
      </c>
      <c r="C97" s="22" t="s">
        <v>242</v>
      </c>
      <c r="D97" s="22" t="s">
        <v>126</v>
      </c>
      <c r="E97" s="22" t="s">
        <v>127</v>
      </c>
      <c r="F97" s="22" t="s">
        <v>253</v>
      </c>
      <c r="G97" s="22" t="s">
        <v>254</v>
      </c>
      <c r="H97" s="24">
        <v>720.5</v>
      </c>
      <c r="I97" s="24">
        <v>720.5</v>
      </c>
      <c r="J97" s="24"/>
      <c r="K97" s="24"/>
      <c r="L97" s="24">
        <v>720.5</v>
      </c>
      <c r="M97" s="24"/>
      <c r="N97" s="24"/>
      <c r="O97" s="24"/>
      <c r="P97" s="24"/>
      <c r="Q97" s="24"/>
      <c r="R97" s="24"/>
      <c r="S97" s="24"/>
      <c r="T97" s="24"/>
      <c r="U97" s="24"/>
      <c r="V97" s="24"/>
      <c r="W97" s="24"/>
    </row>
    <row r="98" ht="21" customHeight="1" spans="1:23">
      <c r="A98" s="134" t="s">
        <v>79</v>
      </c>
      <c r="B98" s="22" t="s">
        <v>316</v>
      </c>
      <c r="C98" s="22" t="s">
        <v>242</v>
      </c>
      <c r="D98" s="22" t="s">
        <v>120</v>
      </c>
      <c r="E98" s="22" t="s">
        <v>121</v>
      </c>
      <c r="F98" s="22" t="s">
        <v>253</v>
      </c>
      <c r="G98" s="22" t="s">
        <v>254</v>
      </c>
      <c r="H98" s="24">
        <v>1527.64</v>
      </c>
      <c r="I98" s="24">
        <v>1527.64</v>
      </c>
      <c r="J98" s="24"/>
      <c r="K98" s="24"/>
      <c r="L98" s="24">
        <v>1527.64</v>
      </c>
      <c r="M98" s="24"/>
      <c r="N98" s="24"/>
      <c r="O98" s="24"/>
      <c r="P98" s="24"/>
      <c r="Q98" s="24"/>
      <c r="R98" s="24"/>
      <c r="S98" s="24"/>
      <c r="T98" s="24"/>
      <c r="U98" s="24"/>
      <c r="V98" s="24"/>
      <c r="W98" s="24"/>
    </row>
    <row r="99" ht="21" customHeight="1" spans="1:23">
      <c r="A99" s="134" t="s">
        <v>79</v>
      </c>
      <c r="B99" s="22" t="s">
        <v>317</v>
      </c>
      <c r="C99" s="22" t="s">
        <v>151</v>
      </c>
      <c r="D99" s="22" t="s">
        <v>150</v>
      </c>
      <c r="E99" s="22" t="s">
        <v>151</v>
      </c>
      <c r="F99" s="22" t="s">
        <v>256</v>
      </c>
      <c r="G99" s="22" t="s">
        <v>151</v>
      </c>
      <c r="H99" s="24"/>
      <c r="I99" s="24"/>
      <c r="J99" s="24"/>
      <c r="K99" s="24"/>
      <c r="L99" s="24"/>
      <c r="M99" s="24"/>
      <c r="N99" s="24"/>
      <c r="O99" s="24"/>
      <c r="P99" s="24"/>
      <c r="Q99" s="24"/>
      <c r="R99" s="24"/>
      <c r="S99" s="24"/>
      <c r="T99" s="24"/>
      <c r="U99" s="24"/>
      <c r="V99" s="24"/>
      <c r="W99" s="24"/>
    </row>
    <row r="100" ht="21" customHeight="1" spans="1:23">
      <c r="A100" s="134" t="s">
        <v>79</v>
      </c>
      <c r="B100" s="22" t="s">
        <v>317</v>
      </c>
      <c r="C100" s="22" t="s">
        <v>151</v>
      </c>
      <c r="D100" s="22" t="s">
        <v>150</v>
      </c>
      <c r="E100" s="22" t="s">
        <v>151</v>
      </c>
      <c r="F100" s="22" t="s">
        <v>256</v>
      </c>
      <c r="G100" s="22" t="s">
        <v>151</v>
      </c>
      <c r="H100" s="24">
        <v>107772.24</v>
      </c>
      <c r="I100" s="24">
        <v>107772.24</v>
      </c>
      <c r="J100" s="24"/>
      <c r="K100" s="24"/>
      <c r="L100" s="24">
        <v>107772.24</v>
      </c>
      <c r="M100" s="24"/>
      <c r="N100" s="24"/>
      <c r="O100" s="24"/>
      <c r="P100" s="24"/>
      <c r="Q100" s="24"/>
      <c r="R100" s="24"/>
      <c r="S100" s="24"/>
      <c r="T100" s="24"/>
      <c r="U100" s="24"/>
      <c r="V100" s="24"/>
      <c r="W100" s="24"/>
    </row>
    <row r="101" ht="21" customHeight="1" spans="1:23">
      <c r="A101" s="134" t="s">
        <v>79</v>
      </c>
      <c r="B101" s="22" t="s">
        <v>318</v>
      </c>
      <c r="C101" s="22" t="s">
        <v>258</v>
      </c>
      <c r="D101" s="22" t="s">
        <v>126</v>
      </c>
      <c r="E101" s="22" t="s">
        <v>127</v>
      </c>
      <c r="F101" s="22" t="s">
        <v>259</v>
      </c>
      <c r="G101" s="22" t="s">
        <v>260</v>
      </c>
      <c r="H101" s="24">
        <v>2270</v>
      </c>
      <c r="I101" s="24">
        <v>2270</v>
      </c>
      <c r="J101" s="24"/>
      <c r="K101" s="24"/>
      <c r="L101" s="24">
        <v>2270</v>
      </c>
      <c r="M101" s="24"/>
      <c r="N101" s="24"/>
      <c r="O101" s="24"/>
      <c r="P101" s="24"/>
      <c r="Q101" s="24"/>
      <c r="R101" s="24"/>
      <c r="S101" s="24"/>
      <c r="T101" s="24"/>
      <c r="U101" s="24"/>
      <c r="V101" s="24"/>
      <c r="W101" s="24"/>
    </row>
    <row r="102" ht="21" customHeight="1" spans="1:23">
      <c r="A102" s="134" t="s">
        <v>79</v>
      </c>
      <c r="B102" s="22" t="s">
        <v>318</v>
      </c>
      <c r="C102" s="22" t="s">
        <v>258</v>
      </c>
      <c r="D102" s="22" t="s">
        <v>126</v>
      </c>
      <c r="E102" s="22" t="s">
        <v>127</v>
      </c>
      <c r="F102" s="22" t="s">
        <v>319</v>
      </c>
      <c r="G102" s="22" t="s">
        <v>320</v>
      </c>
      <c r="H102" s="24">
        <v>8000</v>
      </c>
      <c r="I102" s="24">
        <v>8000</v>
      </c>
      <c r="J102" s="24"/>
      <c r="K102" s="24"/>
      <c r="L102" s="24">
        <v>8000</v>
      </c>
      <c r="M102" s="24"/>
      <c r="N102" s="24"/>
      <c r="O102" s="24"/>
      <c r="P102" s="24"/>
      <c r="Q102" s="24"/>
      <c r="R102" s="24"/>
      <c r="S102" s="24"/>
      <c r="T102" s="24"/>
      <c r="U102" s="24"/>
      <c r="V102" s="24"/>
      <c r="W102" s="24"/>
    </row>
    <row r="103" ht="21" customHeight="1" spans="1:23">
      <c r="A103" s="134" t="s">
        <v>79</v>
      </c>
      <c r="B103" s="22" t="s">
        <v>318</v>
      </c>
      <c r="C103" s="22" t="s">
        <v>258</v>
      </c>
      <c r="D103" s="22" t="s">
        <v>126</v>
      </c>
      <c r="E103" s="22" t="s">
        <v>127</v>
      </c>
      <c r="F103" s="22" t="s">
        <v>321</v>
      </c>
      <c r="G103" s="22" t="s">
        <v>322</v>
      </c>
      <c r="H103" s="24">
        <v>15000</v>
      </c>
      <c r="I103" s="24">
        <v>15000</v>
      </c>
      <c r="J103" s="24" t="s">
        <v>55</v>
      </c>
      <c r="K103" s="24"/>
      <c r="L103" s="24">
        <v>15000</v>
      </c>
      <c r="M103" s="24"/>
      <c r="N103" s="24"/>
      <c r="O103" s="24"/>
      <c r="P103" s="24"/>
      <c r="Q103" s="24"/>
      <c r="R103" s="24"/>
      <c r="S103" s="24"/>
      <c r="T103" s="24"/>
      <c r="U103" s="24"/>
      <c r="V103" s="24"/>
      <c r="W103" s="24"/>
    </row>
    <row r="104" ht="21" customHeight="1" spans="1:23">
      <c r="A104" s="134" t="s">
        <v>79</v>
      </c>
      <c r="B104" s="22" t="s">
        <v>323</v>
      </c>
      <c r="C104" s="22" t="s">
        <v>266</v>
      </c>
      <c r="D104" s="22" t="s">
        <v>102</v>
      </c>
      <c r="E104" s="22" t="s">
        <v>103</v>
      </c>
      <c r="F104" s="22" t="s">
        <v>259</v>
      </c>
      <c r="G104" s="22" t="s">
        <v>260</v>
      </c>
      <c r="H104" s="24">
        <v>4800</v>
      </c>
      <c r="I104" s="24">
        <v>4800</v>
      </c>
      <c r="J104" s="24"/>
      <c r="K104" s="24"/>
      <c r="L104" s="24">
        <v>4800</v>
      </c>
      <c r="M104" s="24"/>
      <c r="N104" s="24"/>
      <c r="O104" s="24"/>
      <c r="P104" s="24"/>
      <c r="Q104" s="24"/>
      <c r="R104" s="24"/>
      <c r="S104" s="24"/>
      <c r="T104" s="24"/>
      <c r="U104" s="24"/>
      <c r="V104" s="24"/>
      <c r="W104" s="24"/>
    </row>
    <row r="105" ht="21" customHeight="1" spans="1:23">
      <c r="A105" s="134" t="s">
        <v>79</v>
      </c>
      <c r="B105" s="22" t="s">
        <v>324</v>
      </c>
      <c r="C105" s="22" t="s">
        <v>268</v>
      </c>
      <c r="D105" s="22" t="s">
        <v>126</v>
      </c>
      <c r="E105" s="22" t="s">
        <v>127</v>
      </c>
      <c r="F105" s="22" t="s">
        <v>269</v>
      </c>
      <c r="G105" s="22" t="s">
        <v>270</v>
      </c>
      <c r="H105" s="24">
        <v>4559.4</v>
      </c>
      <c r="I105" s="24">
        <v>4559.4</v>
      </c>
      <c r="J105" s="24"/>
      <c r="K105" s="24"/>
      <c r="L105" s="24">
        <v>4559.4</v>
      </c>
      <c r="M105" s="24"/>
      <c r="N105" s="24"/>
      <c r="O105" s="24"/>
      <c r="P105" s="24"/>
      <c r="Q105" s="24"/>
      <c r="R105" s="24"/>
      <c r="S105" s="24"/>
      <c r="T105" s="24"/>
      <c r="U105" s="24"/>
      <c r="V105" s="24"/>
      <c r="W105" s="24"/>
    </row>
    <row r="106" ht="21" customHeight="1" spans="1:23">
      <c r="A106" s="134" t="s">
        <v>79</v>
      </c>
      <c r="B106" s="22" t="s">
        <v>325</v>
      </c>
      <c r="C106" s="22" t="s">
        <v>272</v>
      </c>
      <c r="D106" s="22" t="s">
        <v>126</v>
      </c>
      <c r="E106" s="22" t="s">
        <v>127</v>
      </c>
      <c r="F106" s="22" t="s">
        <v>273</v>
      </c>
      <c r="G106" s="22" t="s">
        <v>272</v>
      </c>
      <c r="H106" s="24">
        <v>6079.2</v>
      </c>
      <c r="I106" s="24">
        <v>6079.2</v>
      </c>
      <c r="J106" s="24"/>
      <c r="K106" s="24"/>
      <c r="L106" s="24">
        <v>6079.2</v>
      </c>
      <c r="M106" s="24"/>
      <c r="N106" s="24"/>
      <c r="O106" s="24"/>
      <c r="P106" s="24"/>
      <c r="Q106" s="24"/>
      <c r="R106" s="24"/>
      <c r="S106" s="24"/>
      <c r="T106" s="24"/>
      <c r="U106" s="24"/>
      <c r="V106" s="24"/>
      <c r="W106" s="24"/>
    </row>
    <row r="107" ht="21" customHeight="1" spans="1:23">
      <c r="A107" s="134" t="s">
        <v>79</v>
      </c>
      <c r="B107" s="22" t="s">
        <v>326</v>
      </c>
      <c r="C107" s="22" t="s">
        <v>275</v>
      </c>
      <c r="D107" s="22" t="s">
        <v>126</v>
      </c>
      <c r="E107" s="22" t="s">
        <v>127</v>
      </c>
      <c r="F107" s="22" t="s">
        <v>276</v>
      </c>
      <c r="G107" s="22" t="s">
        <v>275</v>
      </c>
      <c r="H107" s="24">
        <v>126</v>
      </c>
      <c r="I107" s="24">
        <v>126</v>
      </c>
      <c r="J107" s="24"/>
      <c r="K107" s="24"/>
      <c r="L107" s="24">
        <v>126</v>
      </c>
      <c r="M107" s="24"/>
      <c r="N107" s="24"/>
      <c r="O107" s="24"/>
      <c r="P107" s="24"/>
      <c r="Q107" s="24"/>
      <c r="R107" s="24"/>
      <c r="S107" s="24"/>
      <c r="T107" s="24"/>
      <c r="U107" s="24"/>
      <c r="V107" s="24"/>
      <c r="W107" s="24"/>
    </row>
    <row r="108" ht="21" customHeight="1" spans="1:23">
      <c r="A108" s="134" t="s">
        <v>79</v>
      </c>
      <c r="B108" s="22" t="s">
        <v>327</v>
      </c>
      <c r="C108" s="22" t="s">
        <v>304</v>
      </c>
      <c r="D108" s="22" t="s">
        <v>126</v>
      </c>
      <c r="E108" s="22" t="s">
        <v>127</v>
      </c>
      <c r="F108" s="22" t="s">
        <v>305</v>
      </c>
      <c r="G108" s="22" t="s">
        <v>306</v>
      </c>
      <c r="H108" s="24">
        <v>61800</v>
      </c>
      <c r="I108" s="24">
        <v>61800</v>
      </c>
      <c r="J108" s="24"/>
      <c r="K108" s="24"/>
      <c r="L108" s="24">
        <v>61800</v>
      </c>
      <c r="M108" s="24"/>
      <c r="N108" s="24"/>
      <c r="O108" s="24"/>
      <c r="P108" s="24"/>
      <c r="Q108" s="24"/>
      <c r="R108" s="24"/>
      <c r="S108" s="24"/>
      <c r="T108" s="24"/>
      <c r="U108" s="24"/>
      <c r="V108" s="24"/>
      <c r="W108" s="24"/>
    </row>
    <row r="109" ht="21" customHeight="1" spans="1:23">
      <c r="A109" s="134" t="s">
        <v>79</v>
      </c>
      <c r="B109" s="22" t="s">
        <v>328</v>
      </c>
      <c r="C109" s="22" t="s">
        <v>281</v>
      </c>
      <c r="D109" s="22" t="s">
        <v>102</v>
      </c>
      <c r="E109" s="22" t="s">
        <v>103</v>
      </c>
      <c r="F109" s="22" t="s">
        <v>282</v>
      </c>
      <c r="G109" s="22" t="s">
        <v>283</v>
      </c>
      <c r="H109" s="24">
        <v>176339.16</v>
      </c>
      <c r="I109" s="24">
        <v>176339.16</v>
      </c>
      <c r="J109" s="24"/>
      <c r="K109" s="24"/>
      <c r="L109" s="24">
        <v>176339.16</v>
      </c>
      <c r="M109" s="24"/>
      <c r="N109" s="24"/>
      <c r="O109" s="24"/>
      <c r="P109" s="24"/>
      <c r="Q109" s="24"/>
      <c r="R109" s="24"/>
      <c r="S109" s="24"/>
      <c r="T109" s="24"/>
      <c r="U109" s="24"/>
      <c r="V109" s="24"/>
      <c r="W109" s="24"/>
    </row>
    <row r="110" ht="21" customHeight="1" spans="1:23">
      <c r="A110" s="36" t="s">
        <v>152</v>
      </c>
      <c r="B110" s="138"/>
      <c r="C110" s="138"/>
      <c r="D110" s="138"/>
      <c r="E110" s="138"/>
      <c r="F110" s="138"/>
      <c r="G110" s="139"/>
      <c r="H110" s="24">
        <v>23252387.4</v>
      </c>
      <c r="I110" s="24">
        <v>23250573.62</v>
      </c>
      <c r="J110" s="24"/>
      <c r="K110" s="24"/>
      <c r="L110" s="24">
        <v>23250573.62</v>
      </c>
      <c r="M110" s="24"/>
      <c r="N110" s="24"/>
      <c r="O110" s="24"/>
      <c r="P110" s="24"/>
      <c r="Q110" s="24"/>
      <c r="R110" s="24">
        <v>1813.78</v>
      </c>
      <c r="S110" s="24"/>
      <c r="T110" s="24"/>
      <c r="U110" s="24"/>
      <c r="V110" s="24"/>
      <c r="W110" s="24">
        <v>1813.78</v>
      </c>
    </row>
  </sheetData>
  <mergeCells count="30">
    <mergeCell ref="A3:W3"/>
    <mergeCell ref="A4:G4"/>
    <mergeCell ref="H5:W5"/>
    <mergeCell ref="I6:M6"/>
    <mergeCell ref="N6:P6"/>
    <mergeCell ref="R6:W6"/>
    <mergeCell ref="A110:G11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3"/>
  <sheetViews>
    <sheetView showZeros="0" topLeftCell="G1" workbookViewId="0">
      <pane ySplit="1" topLeftCell="A11" activePane="bottomLeft" state="frozen"/>
      <selection/>
      <selection pane="bottomLeft" activeCell="J103" sqref="J103"/>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329</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"单位名称："&amp;"临沧市水务局"</f>
        <v>单位名称：临沧市水务局</v>
      </c>
      <c r="B4" s="9"/>
      <c r="C4" s="9"/>
      <c r="D4" s="9"/>
      <c r="E4" s="9"/>
      <c r="F4" s="9"/>
      <c r="G4" s="9"/>
      <c r="H4" s="9"/>
      <c r="I4" s="10"/>
      <c r="J4" s="10"/>
      <c r="K4" s="10"/>
      <c r="L4" s="10"/>
      <c r="M4" s="10"/>
      <c r="N4" s="10"/>
      <c r="O4" s="10"/>
      <c r="P4" s="10"/>
      <c r="Q4" s="10"/>
      <c r="R4" s="2"/>
      <c r="S4" s="2"/>
      <c r="T4" s="2"/>
      <c r="U4" s="4"/>
      <c r="V4" s="2"/>
      <c r="W4" s="40" t="s">
        <v>201</v>
      </c>
    </row>
    <row r="5" ht="18.75" customHeight="1" spans="1:23">
      <c r="A5" s="11" t="s">
        <v>330</v>
      </c>
      <c r="B5" s="12" t="s">
        <v>215</v>
      </c>
      <c r="C5" s="11" t="s">
        <v>216</v>
      </c>
      <c r="D5" s="11" t="s">
        <v>331</v>
      </c>
      <c r="E5" s="12" t="s">
        <v>217</v>
      </c>
      <c r="F5" s="12" t="s">
        <v>218</v>
      </c>
      <c r="G5" s="12" t="s">
        <v>332</v>
      </c>
      <c r="H5" s="12" t="s">
        <v>333</v>
      </c>
      <c r="I5" s="32" t="s">
        <v>59</v>
      </c>
      <c r="J5" s="13" t="s">
        <v>334</v>
      </c>
      <c r="K5" s="14"/>
      <c r="L5" s="14"/>
      <c r="M5" s="15"/>
      <c r="N5" s="13" t="s">
        <v>223</v>
      </c>
      <c r="O5" s="14"/>
      <c r="P5" s="15"/>
      <c r="Q5" s="12" t="s">
        <v>65</v>
      </c>
      <c r="R5" s="13" t="s">
        <v>86</v>
      </c>
      <c r="S5" s="14"/>
      <c r="T5" s="14"/>
      <c r="U5" s="14"/>
      <c r="V5" s="14"/>
      <c r="W5" s="15"/>
    </row>
    <row r="6" ht="18.75" customHeight="1" spans="1:23">
      <c r="A6" s="16"/>
      <c r="B6" s="33"/>
      <c r="C6" s="16"/>
      <c r="D6" s="16"/>
      <c r="E6" s="17"/>
      <c r="F6" s="17"/>
      <c r="G6" s="17"/>
      <c r="H6" s="17"/>
      <c r="I6" s="33"/>
      <c r="J6" s="123" t="s">
        <v>62</v>
      </c>
      <c r="K6" s="124"/>
      <c r="L6" s="12" t="s">
        <v>63</v>
      </c>
      <c r="M6" s="12" t="s">
        <v>64</v>
      </c>
      <c r="N6" s="12" t="s">
        <v>62</v>
      </c>
      <c r="O6" s="12" t="s">
        <v>63</v>
      </c>
      <c r="P6" s="12" t="s">
        <v>64</v>
      </c>
      <c r="Q6" s="17"/>
      <c r="R6" s="12" t="s">
        <v>61</v>
      </c>
      <c r="S6" s="11" t="s">
        <v>68</v>
      </c>
      <c r="T6" s="11" t="s">
        <v>229</v>
      </c>
      <c r="U6" s="11" t="s">
        <v>70</v>
      </c>
      <c r="V6" s="11" t="s">
        <v>71</v>
      </c>
      <c r="W6" s="11" t="s">
        <v>72</v>
      </c>
    </row>
    <row r="7" ht="18.75" customHeight="1" spans="1:23">
      <c r="A7" s="33"/>
      <c r="B7" s="33"/>
      <c r="C7" s="33"/>
      <c r="D7" s="33"/>
      <c r="E7" s="33"/>
      <c r="F7" s="33"/>
      <c r="G7" s="33"/>
      <c r="H7" s="33"/>
      <c r="I7" s="33"/>
      <c r="J7" s="125" t="s">
        <v>61</v>
      </c>
      <c r="K7" s="97"/>
      <c r="L7" s="33"/>
      <c r="M7" s="33"/>
      <c r="N7" s="33"/>
      <c r="O7" s="33"/>
      <c r="P7" s="33"/>
      <c r="Q7" s="33"/>
      <c r="R7" s="33"/>
      <c r="S7" s="126"/>
      <c r="T7" s="126"/>
      <c r="U7" s="126"/>
      <c r="V7" s="126"/>
      <c r="W7" s="126"/>
    </row>
    <row r="8" ht="18.75" customHeight="1" spans="1:23">
      <c r="A8" s="18"/>
      <c r="B8" s="34"/>
      <c r="C8" s="18"/>
      <c r="D8" s="18"/>
      <c r="E8" s="19"/>
      <c r="F8" s="19"/>
      <c r="G8" s="19"/>
      <c r="H8" s="19"/>
      <c r="I8" s="34"/>
      <c r="J8" s="47" t="s">
        <v>61</v>
      </c>
      <c r="K8" s="47" t="s">
        <v>335</v>
      </c>
      <c r="L8" s="19"/>
      <c r="M8" s="19"/>
      <c r="N8" s="19"/>
      <c r="O8" s="19"/>
      <c r="P8" s="19"/>
      <c r="Q8" s="19"/>
      <c r="R8" s="19"/>
      <c r="S8" s="19"/>
      <c r="T8" s="19"/>
      <c r="U8" s="34"/>
      <c r="V8" s="19"/>
      <c r="W8" s="19"/>
    </row>
    <row r="9" ht="18.7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18.75" customHeight="1" spans="1:23">
      <c r="A10" s="22"/>
      <c r="B10" s="22"/>
      <c r="C10" s="22" t="s">
        <v>336</v>
      </c>
      <c r="D10" s="22"/>
      <c r="E10" s="22"/>
      <c r="F10" s="22"/>
      <c r="G10" s="22"/>
      <c r="H10" s="22"/>
      <c r="I10" s="24">
        <v>960000</v>
      </c>
      <c r="J10" s="24">
        <v>960000</v>
      </c>
      <c r="K10" s="24">
        <v>960000</v>
      </c>
      <c r="L10" s="24"/>
      <c r="M10" s="24"/>
      <c r="N10" s="24"/>
      <c r="O10" s="24"/>
      <c r="P10" s="24"/>
      <c r="Q10" s="24"/>
      <c r="R10" s="24"/>
      <c r="S10" s="24"/>
      <c r="T10" s="24"/>
      <c r="U10" s="24"/>
      <c r="V10" s="24"/>
      <c r="W10" s="24"/>
    </row>
    <row r="11" ht="18.75" customHeight="1" spans="1:23">
      <c r="A11" s="122" t="s">
        <v>337</v>
      </c>
      <c r="B11" s="122" t="s">
        <v>338</v>
      </c>
      <c r="C11" s="22" t="s">
        <v>336</v>
      </c>
      <c r="D11" s="122" t="s">
        <v>74</v>
      </c>
      <c r="E11" s="122" t="s">
        <v>142</v>
      </c>
      <c r="F11" s="122" t="s">
        <v>143</v>
      </c>
      <c r="G11" s="122" t="s">
        <v>259</v>
      </c>
      <c r="H11" s="122" t="s">
        <v>260</v>
      </c>
      <c r="I11" s="24">
        <v>70000</v>
      </c>
      <c r="J11" s="24">
        <v>70000</v>
      </c>
      <c r="K11" s="24">
        <v>70000</v>
      </c>
      <c r="L11" s="24"/>
      <c r="M11" s="24"/>
      <c r="N11" s="24"/>
      <c r="O11" s="24"/>
      <c r="P11" s="24"/>
      <c r="Q11" s="24"/>
      <c r="R11" s="24"/>
      <c r="S11" s="24"/>
      <c r="T11" s="24"/>
      <c r="U11" s="24"/>
      <c r="V11" s="24"/>
      <c r="W11" s="24"/>
    </row>
    <row r="12" ht="18.75" customHeight="1" spans="1:23">
      <c r="A12" s="122" t="s">
        <v>337</v>
      </c>
      <c r="B12" s="122" t="s">
        <v>338</v>
      </c>
      <c r="C12" s="22" t="s">
        <v>336</v>
      </c>
      <c r="D12" s="122" t="s">
        <v>74</v>
      </c>
      <c r="E12" s="122" t="s">
        <v>142</v>
      </c>
      <c r="F12" s="122" t="s">
        <v>143</v>
      </c>
      <c r="G12" s="122" t="s">
        <v>339</v>
      </c>
      <c r="H12" s="122" t="s">
        <v>340</v>
      </c>
      <c r="I12" s="24">
        <v>20000</v>
      </c>
      <c r="J12" s="24">
        <v>20000</v>
      </c>
      <c r="K12" s="24">
        <v>20000</v>
      </c>
      <c r="L12" s="24"/>
      <c r="M12" s="24"/>
      <c r="N12" s="24"/>
      <c r="O12" s="24"/>
      <c r="P12" s="24"/>
      <c r="Q12" s="24"/>
      <c r="R12" s="24"/>
      <c r="S12" s="24"/>
      <c r="T12" s="24"/>
      <c r="U12" s="24"/>
      <c r="V12" s="24"/>
      <c r="W12" s="24"/>
    </row>
    <row r="13" ht="18.75" customHeight="1" spans="1:23">
      <c r="A13" s="122" t="s">
        <v>337</v>
      </c>
      <c r="B13" s="122" t="s">
        <v>338</v>
      </c>
      <c r="C13" s="22" t="s">
        <v>336</v>
      </c>
      <c r="D13" s="122" t="s">
        <v>74</v>
      </c>
      <c r="E13" s="122" t="s">
        <v>142</v>
      </c>
      <c r="F13" s="122" t="s">
        <v>143</v>
      </c>
      <c r="G13" s="122" t="s">
        <v>319</v>
      </c>
      <c r="H13" s="122" t="s">
        <v>320</v>
      </c>
      <c r="I13" s="24">
        <v>40000</v>
      </c>
      <c r="J13" s="24">
        <v>40000</v>
      </c>
      <c r="K13" s="24">
        <v>40000</v>
      </c>
      <c r="L13" s="24"/>
      <c r="M13" s="24"/>
      <c r="N13" s="24"/>
      <c r="O13" s="24"/>
      <c r="P13" s="24"/>
      <c r="Q13" s="24"/>
      <c r="R13" s="24"/>
      <c r="S13" s="24"/>
      <c r="T13" s="24"/>
      <c r="U13" s="24"/>
      <c r="V13" s="24"/>
      <c r="W13" s="24"/>
    </row>
    <row r="14" ht="18.75" customHeight="1" spans="1:23">
      <c r="A14" s="122" t="s">
        <v>337</v>
      </c>
      <c r="B14" s="122" t="s">
        <v>338</v>
      </c>
      <c r="C14" s="22" t="s">
        <v>336</v>
      </c>
      <c r="D14" s="122" t="s">
        <v>74</v>
      </c>
      <c r="E14" s="122" t="s">
        <v>142</v>
      </c>
      <c r="F14" s="122" t="s">
        <v>143</v>
      </c>
      <c r="G14" s="122" t="s">
        <v>341</v>
      </c>
      <c r="H14" s="122" t="s">
        <v>342</v>
      </c>
      <c r="I14" s="24">
        <v>800000</v>
      </c>
      <c r="J14" s="24">
        <v>800000</v>
      </c>
      <c r="K14" s="24">
        <v>800000</v>
      </c>
      <c r="L14" s="24"/>
      <c r="M14" s="24"/>
      <c r="N14" s="24"/>
      <c r="O14" s="24"/>
      <c r="P14" s="24"/>
      <c r="Q14" s="24"/>
      <c r="R14" s="24"/>
      <c r="S14" s="24"/>
      <c r="T14" s="24"/>
      <c r="U14" s="24"/>
      <c r="V14" s="24"/>
      <c r="W14" s="24"/>
    </row>
    <row r="15" ht="18.75" customHeight="1" spans="1:23">
      <c r="A15" s="122" t="s">
        <v>337</v>
      </c>
      <c r="B15" s="122" t="s">
        <v>338</v>
      </c>
      <c r="C15" s="22" t="s">
        <v>336</v>
      </c>
      <c r="D15" s="122" t="s">
        <v>74</v>
      </c>
      <c r="E15" s="122" t="s">
        <v>142</v>
      </c>
      <c r="F15" s="122" t="s">
        <v>143</v>
      </c>
      <c r="G15" s="122" t="s">
        <v>305</v>
      </c>
      <c r="H15" s="122" t="s">
        <v>306</v>
      </c>
      <c r="I15" s="24">
        <v>30000</v>
      </c>
      <c r="J15" s="24">
        <v>30000</v>
      </c>
      <c r="K15" s="24">
        <v>30000</v>
      </c>
      <c r="L15" s="24"/>
      <c r="M15" s="24"/>
      <c r="N15" s="24"/>
      <c r="O15" s="24"/>
      <c r="P15" s="24"/>
      <c r="Q15" s="24"/>
      <c r="R15" s="24"/>
      <c r="S15" s="24"/>
      <c r="T15" s="24"/>
      <c r="U15" s="24"/>
      <c r="V15" s="24"/>
      <c r="W15" s="24"/>
    </row>
    <row r="16" ht="18.75" customHeight="1" spans="1:23">
      <c r="A16" s="26"/>
      <c r="B16" s="26"/>
      <c r="C16" s="22" t="s">
        <v>343</v>
      </c>
      <c r="D16" s="26"/>
      <c r="E16" s="26"/>
      <c r="F16" s="26"/>
      <c r="G16" s="26"/>
      <c r="H16" s="26"/>
      <c r="I16" s="24">
        <v>1130000</v>
      </c>
      <c r="J16" s="24">
        <v>1130000</v>
      </c>
      <c r="K16" s="24">
        <v>1130000</v>
      </c>
      <c r="L16" s="24"/>
      <c r="M16" s="24"/>
      <c r="N16" s="24"/>
      <c r="O16" s="24"/>
      <c r="P16" s="24"/>
      <c r="Q16" s="24"/>
      <c r="R16" s="24"/>
      <c r="S16" s="24"/>
      <c r="T16" s="24"/>
      <c r="U16" s="24"/>
      <c r="V16" s="24"/>
      <c r="W16" s="24"/>
    </row>
    <row r="17" ht="18.75" customHeight="1" spans="1:23">
      <c r="A17" s="122" t="s">
        <v>337</v>
      </c>
      <c r="B17" s="122" t="s">
        <v>344</v>
      </c>
      <c r="C17" s="22" t="s">
        <v>343</v>
      </c>
      <c r="D17" s="122" t="s">
        <v>74</v>
      </c>
      <c r="E17" s="122" t="s">
        <v>132</v>
      </c>
      <c r="F17" s="122" t="s">
        <v>133</v>
      </c>
      <c r="G17" s="122" t="s">
        <v>259</v>
      </c>
      <c r="H17" s="122" t="s">
        <v>260</v>
      </c>
      <c r="I17" s="24">
        <v>230000</v>
      </c>
      <c r="J17" s="24">
        <v>230000</v>
      </c>
      <c r="K17" s="24">
        <v>230000</v>
      </c>
      <c r="L17" s="24"/>
      <c r="M17" s="24"/>
      <c r="N17" s="24"/>
      <c r="O17" s="24"/>
      <c r="P17" s="24"/>
      <c r="Q17" s="24"/>
      <c r="R17" s="24"/>
      <c r="S17" s="24"/>
      <c r="T17" s="24"/>
      <c r="U17" s="24"/>
      <c r="V17" s="24"/>
      <c r="W17" s="24"/>
    </row>
    <row r="18" ht="18.75" customHeight="1" spans="1:23">
      <c r="A18" s="122" t="s">
        <v>337</v>
      </c>
      <c r="B18" s="122" t="s">
        <v>344</v>
      </c>
      <c r="C18" s="22" t="s">
        <v>343</v>
      </c>
      <c r="D18" s="122" t="s">
        <v>74</v>
      </c>
      <c r="E18" s="122" t="s">
        <v>132</v>
      </c>
      <c r="F18" s="122" t="s">
        <v>133</v>
      </c>
      <c r="G18" s="122" t="s">
        <v>339</v>
      </c>
      <c r="H18" s="122" t="s">
        <v>340</v>
      </c>
      <c r="I18" s="24">
        <v>30000</v>
      </c>
      <c r="J18" s="24">
        <v>30000</v>
      </c>
      <c r="K18" s="24">
        <v>30000</v>
      </c>
      <c r="L18" s="24"/>
      <c r="M18" s="24"/>
      <c r="N18" s="24"/>
      <c r="O18" s="24"/>
      <c r="P18" s="24"/>
      <c r="Q18" s="24"/>
      <c r="R18" s="24"/>
      <c r="S18" s="24"/>
      <c r="T18" s="24"/>
      <c r="U18" s="24"/>
      <c r="V18" s="24"/>
      <c r="W18" s="24"/>
    </row>
    <row r="19" ht="18.75" customHeight="1" spans="1:23">
      <c r="A19" s="122" t="s">
        <v>337</v>
      </c>
      <c r="B19" s="122" t="s">
        <v>344</v>
      </c>
      <c r="C19" s="22" t="s">
        <v>343</v>
      </c>
      <c r="D19" s="122" t="s">
        <v>74</v>
      </c>
      <c r="E19" s="122" t="s">
        <v>132</v>
      </c>
      <c r="F19" s="122" t="s">
        <v>133</v>
      </c>
      <c r="G19" s="122" t="s">
        <v>319</v>
      </c>
      <c r="H19" s="122" t="s">
        <v>320</v>
      </c>
      <c r="I19" s="24">
        <v>120000</v>
      </c>
      <c r="J19" s="24">
        <v>120000</v>
      </c>
      <c r="K19" s="24">
        <v>120000</v>
      </c>
      <c r="L19" s="24"/>
      <c r="M19" s="24"/>
      <c r="N19" s="24"/>
      <c r="O19" s="24"/>
      <c r="P19" s="24"/>
      <c r="Q19" s="24"/>
      <c r="R19" s="24"/>
      <c r="S19" s="24"/>
      <c r="T19" s="24"/>
      <c r="U19" s="24"/>
      <c r="V19" s="24"/>
      <c r="W19" s="24"/>
    </row>
    <row r="20" ht="18.75" customHeight="1" spans="1:23">
      <c r="A20" s="122" t="s">
        <v>337</v>
      </c>
      <c r="B20" s="122" t="s">
        <v>344</v>
      </c>
      <c r="C20" s="22" t="s">
        <v>343</v>
      </c>
      <c r="D20" s="122" t="s">
        <v>74</v>
      </c>
      <c r="E20" s="122" t="s">
        <v>132</v>
      </c>
      <c r="F20" s="122" t="s">
        <v>133</v>
      </c>
      <c r="G20" s="122" t="s">
        <v>345</v>
      </c>
      <c r="H20" s="122" t="s">
        <v>346</v>
      </c>
      <c r="I20" s="24">
        <v>5000</v>
      </c>
      <c r="J20" s="24">
        <v>5000</v>
      </c>
      <c r="K20" s="24">
        <v>5000</v>
      </c>
      <c r="L20" s="24"/>
      <c r="M20" s="24"/>
      <c r="N20" s="24"/>
      <c r="O20" s="24"/>
      <c r="P20" s="24"/>
      <c r="Q20" s="24"/>
      <c r="R20" s="24"/>
      <c r="S20" s="24"/>
      <c r="T20" s="24"/>
      <c r="U20" s="24"/>
      <c r="V20" s="24"/>
      <c r="W20" s="24"/>
    </row>
    <row r="21" ht="18.75" customHeight="1" spans="1:23">
      <c r="A21" s="122" t="s">
        <v>337</v>
      </c>
      <c r="B21" s="122" t="s">
        <v>344</v>
      </c>
      <c r="C21" s="22" t="s">
        <v>343</v>
      </c>
      <c r="D21" s="122" t="s">
        <v>74</v>
      </c>
      <c r="E21" s="122" t="s">
        <v>132</v>
      </c>
      <c r="F21" s="122" t="s">
        <v>133</v>
      </c>
      <c r="G21" s="122" t="s">
        <v>269</v>
      </c>
      <c r="H21" s="122" t="s">
        <v>270</v>
      </c>
      <c r="I21" s="24">
        <v>25000</v>
      </c>
      <c r="J21" s="24">
        <v>25000</v>
      </c>
      <c r="K21" s="24">
        <v>25000</v>
      </c>
      <c r="L21" s="24"/>
      <c r="M21" s="24"/>
      <c r="N21" s="24"/>
      <c r="O21" s="24"/>
      <c r="P21" s="24"/>
      <c r="Q21" s="24"/>
      <c r="R21" s="24"/>
      <c r="S21" s="24"/>
      <c r="T21" s="24"/>
      <c r="U21" s="24"/>
      <c r="V21" s="24"/>
      <c r="W21" s="24"/>
    </row>
    <row r="22" ht="18.75" customHeight="1" spans="1:23">
      <c r="A22" s="122" t="s">
        <v>337</v>
      </c>
      <c r="B22" s="122" t="s">
        <v>344</v>
      </c>
      <c r="C22" s="22" t="s">
        <v>343</v>
      </c>
      <c r="D22" s="122" t="s">
        <v>74</v>
      </c>
      <c r="E22" s="122" t="s">
        <v>132</v>
      </c>
      <c r="F22" s="122" t="s">
        <v>133</v>
      </c>
      <c r="G22" s="122" t="s">
        <v>341</v>
      </c>
      <c r="H22" s="122" t="s">
        <v>342</v>
      </c>
      <c r="I22" s="24">
        <v>700000</v>
      </c>
      <c r="J22" s="24">
        <v>700000</v>
      </c>
      <c r="K22" s="24">
        <v>700000</v>
      </c>
      <c r="L22" s="24"/>
      <c r="M22" s="24"/>
      <c r="N22" s="24"/>
      <c r="O22" s="24"/>
      <c r="P22" s="24"/>
      <c r="Q22" s="24"/>
      <c r="R22" s="24"/>
      <c r="S22" s="24"/>
      <c r="T22" s="24"/>
      <c r="U22" s="24"/>
      <c r="V22" s="24"/>
      <c r="W22" s="24"/>
    </row>
    <row r="23" ht="18.75" customHeight="1" spans="1:23">
      <c r="A23" s="122" t="s">
        <v>337</v>
      </c>
      <c r="B23" s="122" t="s">
        <v>344</v>
      </c>
      <c r="C23" s="22" t="s">
        <v>343</v>
      </c>
      <c r="D23" s="122" t="s">
        <v>74</v>
      </c>
      <c r="E23" s="122" t="s">
        <v>132</v>
      </c>
      <c r="F23" s="122" t="s">
        <v>133</v>
      </c>
      <c r="G23" s="122" t="s">
        <v>305</v>
      </c>
      <c r="H23" s="122" t="s">
        <v>306</v>
      </c>
      <c r="I23" s="24">
        <v>20000</v>
      </c>
      <c r="J23" s="24">
        <v>20000</v>
      </c>
      <c r="K23" s="24">
        <v>20000</v>
      </c>
      <c r="L23" s="24"/>
      <c r="M23" s="24"/>
      <c r="N23" s="24"/>
      <c r="O23" s="24"/>
      <c r="P23" s="24"/>
      <c r="Q23" s="24"/>
      <c r="R23" s="24"/>
      <c r="S23" s="24"/>
      <c r="T23" s="24"/>
      <c r="U23" s="24"/>
      <c r="V23" s="24"/>
      <c r="W23" s="24"/>
    </row>
    <row r="24" ht="18.75" customHeight="1" spans="1:23">
      <c r="A24" s="26"/>
      <c r="B24" s="26"/>
      <c r="C24" s="22" t="s">
        <v>347</v>
      </c>
      <c r="D24" s="26"/>
      <c r="E24" s="26"/>
      <c r="F24" s="26"/>
      <c r="G24" s="26"/>
      <c r="H24" s="26"/>
      <c r="I24" s="24">
        <v>160000</v>
      </c>
      <c r="J24" s="24">
        <v>160000</v>
      </c>
      <c r="K24" s="24">
        <v>160000</v>
      </c>
      <c r="L24" s="24"/>
      <c r="M24" s="24"/>
      <c r="N24" s="24"/>
      <c r="O24" s="24"/>
      <c r="P24" s="24"/>
      <c r="Q24" s="24"/>
      <c r="R24" s="24"/>
      <c r="S24" s="24"/>
      <c r="T24" s="24"/>
      <c r="U24" s="24"/>
      <c r="V24" s="24"/>
      <c r="W24" s="24"/>
    </row>
    <row r="25" ht="18.75" customHeight="1" spans="1:23">
      <c r="A25" s="122" t="s">
        <v>337</v>
      </c>
      <c r="B25" s="122" t="s">
        <v>348</v>
      </c>
      <c r="C25" s="22" t="s">
        <v>347</v>
      </c>
      <c r="D25" s="122" t="s">
        <v>74</v>
      </c>
      <c r="E25" s="122" t="s">
        <v>144</v>
      </c>
      <c r="F25" s="122" t="s">
        <v>145</v>
      </c>
      <c r="G25" s="122" t="s">
        <v>259</v>
      </c>
      <c r="H25" s="122" t="s">
        <v>260</v>
      </c>
      <c r="I25" s="24">
        <v>10000</v>
      </c>
      <c r="J25" s="24">
        <v>10000</v>
      </c>
      <c r="K25" s="24">
        <v>10000</v>
      </c>
      <c r="L25" s="24"/>
      <c r="M25" s="24"/>
      <c r="N25" s="24"/>
      <c r="O25" s="24"/>
      <c r="P25" s="24"/>
      <c r="Q25" s="24"/>
      <c r="R25" s="24"/>
      <c r="S25" s="24"/>
      <c r="T25" s="24"/>
      <c r="U25" s="24"/>
      <c r="V25" s="24"/>
      <c r="W25" s="24"/>
    </row>
    <row r="26" ht="18.75" customHeight="1" spans="1:23">
      <c r="A26" s="122" t="s">
        <v>337</v>
      </c>
      <c r="B26" s="122" t="s">
        <v>348</v>
      </c>
      <c r="C26" s="22" t="s">
        <v>347</v>
      </c>
      <c r="D26" s="122" t="s">
        <v>74</v>
      </c>
      <c r="E26" s="122" t="s">
        <v>144</v>
      </c>
      <c r="F26" s="122" t="s">
        <v>145</v>
      </c>
      <c r="G26" s="122" t="s">
        <v>349</v>
      </c>
      <c r="H26" s="122" t="s">
        <v>350</v>
      </c>
      <c r="I26" s="24">
        <v>100000</v>
      </c>
      <c r="J26" s="24">
        <v>100000</v>
      </c>
      <c r="K26" s="24">
        <v>100000</v>
      </c>
      <c r="L26" s="24"/>
      <c r="M26" s="24"/>
      <c r="N26" s="24"/>
      <c r="O26" s="24"/>
      <c r="P26" s="24"/>
      <c r="Q26" s="24"/>
      <c r="R26" s="24"/>
      <c r="S26" s="24"/>
      <c r="T26" s="24"/>
      <c r="U26" s="24"/>
      <c r="V26" s="24"/>
      <c r="W26" s="24"/>
    </row>
    <row r="27" ht="18.75" customHeight="1" spans="1:23">
      <c r="A27" s="122" t="s">
        <v>337</v>
      </c>
      <c r="B27" s="122" t="s">
        <v>348</v>
      </c>
      <c r="C27" s="22" t="s">
        <v>347</v>
      </c>
      <c r="D27" s="122" t="s">
        <v>74</v>
      </c>
      <c r="E27" s="122" t="s">
        <v>144</v>
      </c>
      <c r="F27" s="122" t="s">
        <v>145</v>
      </c>
      <c r="G27" s="122" t="s">
        <v>341</v>
      </c>
      <c r="H27" s="122" t="s">
        <v>342</v>
      </c>
      <c r="I27" s="24">
        <v>50000</v>
      </c>
      <c r="J27" s="24">
        <v>50000</v>
      </c>
      <c r="K27" s="24">
        <v>50000</v>
      </c>
      <c r="L27" s="24"/>
      <c r="M27" s="24"/>
      <c r="N27" s="24"/>
      <c r="O27" s="24"/>
      <c r="P27" s="24"/>
      <c r="Q27" s="24"/>
      <c r="R27" s="24"/>
      <c r="S27" s="24"/>
      <c r="T27" s="24"/>
      <c r="U27" s="24"/>
      <c r="V27" s="24"/>
      <c r="W27" s="24"/>
    </row>
    <row r="28" ht="18.75" customHeight="1" spans="1:23">
      <c r="A28" s="26"/>
      <c r="B28" s="26"/>
      <c r="C28" s="22" t="s">
        <v>351</v>
      </c>
      <c r="D28" s="26"/>
      <c r="E28" s="26"/>
      <c r="F28" s="26"/>
      <c r="G28" s="26"/>
      <c r="H28" s="26"/>
      <c r="I28" s="24">
        <v>40000</v>
      </c>
      <c r="J28" s="24">
        <v>40000</v>
      </c>
      <c r="K28" s="24">
        <v>40000</v>
      </c>
      <c r="L28" s="24"/>
      <c r="M28" s="24"/>
      <c r="N28" s="24"/>
      <c r="O28" s="24"/>
      <c r="P28" s="24"/>
      <c r="Q28" s="24"/>
      <c r="R28" s="24"/>
      <c r="S28" s="24"/>
      <c r="T28" s="24"/>
      <c r="U28" s="24"/>
      <c r="V28" s="24"/>
      <c r="W28" s="24"/>
    </row>
    <row r="29" ht="18.75" customHeight="1" spans="1:23">
      <c r="A29" s="122" t="s">
        <v>337</v>
      </c>
      <c r="B29" s="122" t="s">
        <v>352</v>
      </c>
      <c r="C29" s="22" t="s">
        <v>351</v>
      </c>
      <c r="D29" s="122" t="s">
        <v>74</v>
      </c>
      <c r="E29" s="122" t="s">
        <v>96</v>
      </c>
      <c r="F29" s="122" t="s">
        <v>97</v>
      </c>
      <c r="G29" s="122" t="s">
        <v>310</v>
      </c>
      <c r="H29" s="122" t="s">
        <v>311</v>
      </c>
      <c r="I29" s="24">
        <v>40000</v>
      </c>
      <c r="J29" s="24">
        <v>40000</v>
      </c>
      <c r="K29" s="24">
        <v>40000</v>
      </c>
      <c r="L29" s="24"/>
      <c r="M29" s="24"/>
      <c r="N29" s="24"/>
      <c r="O29" s="24"/>
      <c r="P29" s="24"/>
      <c r="Q29" s="24"/>
      <c r="R29" s="24"/>
      <c r="S29" s="24"/>
      <c r="T29" s="24"/>
      <c r="U29" s="24"/>
      <c r="V29" s="24"/>
      <c r="W29" s="24"/>
    </row>
    <row r="30" ht="18.75" customHeight="1" spans="1:23">
      <c r="A30" s="26"/>
      <c r="B30" s="26"/>
      <c r="C30" s="22" t="s">
        <v>353</v>
      </c>
      <c r="D30" s="26"/>
      <c r="E30" s="26"/>
      <c r="F30" s="26"/>
      <c r="G30" s="26"/>
      <c r="H30" s="26"/>
      <c r="I30" s="24">
        <v>153000</v>
      </c>
      <c r="J30" s="24">
        <v>153000</v>
      </c>
      <c r="K30" s="24">
        <v>153000</v>
      </c>
      <c r="L30" s="24"/>
      <c r="M30" s="24"/>
      <c r="N30" s="24"/>
      <c r="O30" s="24"/>
      <c r="P30" s="24"/>
      <c r="Q30" s="24"/>
      <c r="R30" s="24"/>
      <c r="S30" s="24"/>
      <c r="T30" s="24"/>
      <c r="U30" s="24"/>
      <c r="V30" s="24"/>
      <c r="W30" s="24"/>
    </row>
    <row r="31" ht="18.75" customHeight="1" spans="1:23">
      <c r="A31" s="122" t="s">
        <v>354</v>
      </c>
      <c r="B31" s="122" t="s">
        <v>355</v>
      </c>
      <c r="C31" s="22" t="s">
        <v>353</v>
      </c>
      <c r="D31" s="122" t="s">
        <v>74</v>
      </c>
      <c r="E31" s="122" t="s">
        <v>140</v>
      </c>
      <c r="F31" s="122" t="s">
        <v>141</v>
      </c>
      <c r="G31" s="122" t="s">
        <v>341</v>
      </c>
      <c r="H31" s="122" t="s">
        <v>342</v>
      </c>
      <c r="I31" s="24">
        <v>153000</v>
      </c>
      <c r="J31" s="24">
        <v>153000</v>
      </c>
      <c r="K31" s="24">
        <v>153000</v>
      </c>
      <c r="L31" s="24"/>
      <c r="M31" s="24"/>
      <c r="N31" s="24"/>
      <c r="O31" s="24"/>
      <c r="P31" s="24"/>
      <c r="Q31" s="24"/>
      <c r="R31" s="24"/>
      <c r="S31" s="24"/>
      <c r="T31" s="24"/>
      <c r="U31" s="24"/>
      <c r="V31" s="24"/>
      <c r="W31" s="24"/>
    </row>
    <row r="32" ht="18.75" customHeight="1" spans="1:23">
      <c r="A32" s="26"/>
      <c r="B32" s="26"/>
      <c r="C32" s="22" t="s">
        <v>356</v>
      </c>
      <c r="D32" s="26"/>
      <c r="E32" s="26"/>
      <c r="F32" s="26"/>
      <c r="G32" s="26"/>
      <c r="H32" s="26"/>
      <c r="I32" s="24">
        <v>977634.96</v>
      </c>
      <c r="J32" s="24"/>
      <c r="K32" s="24"/>
      <c r="L32" s="24"/>
      <c r="M32" s="24"/>
      <c r="N32" s="24"/>
      <c r="O32" s="24"/>
      <c r="P32" s="24"/>
      <c r="Q32" s="24"/>
      <c r="R32" s="24">
        <v>977634.96</v>
      </c>
      <c r="S32" s="24"/>
      <c r="T32" s="24"/>
      <c r="U32" s="24"/>
      <c r="V32" s="24"/>
      <c r="W32" s="24">
        <v>977634.96</v>
      </c>
    </row>
    <row r="33" ht="18.75" customHeight="1" spans="1:23">
      <c r="A33" s="122" t="s">
        <v>337</v>
      </c>
      <c r="B33" s="122" t="s">
        <v>357</v>
      </c>
      <c r="C33" s="22" t="s">
        <v>356</v>
      </c>
      <c r="D33" s="122" t="s">
        <v>74</v>
      </c>
      <c r="E33" s="122" t="s">
        <v>134</v>
      </c>
      <c r="F33" s="122" t="s">
        <v>135</v>
      </c>
      <c r="G33" s="122" t="s">
        <v>259</v>
      </c>
      <c r="H33" s="122" t="s">
        <v>260</v>
      </c>
      <c r="I33" s="24">
        <v>442634.96</v>
      </c>
      <c r="J33" s="24"/>
      <c r="K33" s="24"/>
      <c r="L33" s="24"/>
      <c r="M33" s="24"/>
      <c r="N33" s="24"/>
      <c r="O33" s="24"/>
      <c r="P33" s="24"/>
      <c r="Q33" s="24"/>
      <c r="R33" s="24">
        <v>442634.96</v>
      </c>
      <c r="S33" s="24"/>
      <c r="T33" s="24"/>
      <c r="U33" s="24"/>
      <c r="V33" s="24"/>
      <c r="W33" s="24">
        <v>442634.96</v>
      </c>
    </row>
    <row r="34" ht="18.75" customHeight="1" spans="1:23">
      <c r="A34" s="122" t="s">
        <v>337</v>
      </c>
      <c r="B34" s="122" t="s">
        <v>357</v>
      </c>
      <c r="C34" s="22" t="s">
        <v>356</v>
      </c>
      <c r="D34" s="122" t="s">
        <v>74</v>
      </c>
      <c r="E34" s="122" t="s">
        <v>134</v>
      </c>
      <c r="F34" s="122" t="s">
        <v>135</v>
      </c>
      <c r="G34" s="122" t="s">
        <v>319</v>
      </c>
      <c r="H34" s="122" t="s">
        <v>320</v>
      </c>
      <c r="I34" s="24">
        <v>300000</v>
      </c>
      <c r="J34" s="24"/>
      <c r="K34" s="24"/>
      <c r="L34" s="24"/>
      <c r="M34" s="24"/>
      <c r="N34" s="24"/>
      <c r="O34" s="24"/>
      <c r="P34" s="24"/>
      <c r="Q34" s="24"/>
      <c r="R34" s="24">
        <v>300000</v>
      </c>
      <c r="S34" s="24"/>
      <c r="T34" s="24"/>
      <c r="U34" s="24"/>
      <c r="V34" s="24"/>
      <c r="W34" s="24">
        <v>300000</v>
      </c>
    </row>
    <row r="35" ht="18.75" customHeight="1" spans="1:23">
      <c r="A35" s="122" t="s">
        <v>337</v>
      </c>
      <c r="B35" s="122" t="s">
        <v>357</v>
      </c>
      <c r="C35" s="22" t="s">
        <v>356</v>
      </c>
      <c r="D35" s="122" t="s">
        <v>74</v>
      </c>
      <c r="E35" s="122" t="s">
        <v>134</v>
      </c>
      <c r="F35" s="122" t="s">
        <v>135</v>
      </c>
      <c r="G35" s="122" t="s">
        <v>345</v>
      </c>
      <c r="H35" s="122" t="s">
        <v>346</v>
      </c>
      <c r="I35" s="24">
        <v>85000</v>
      </c>
      <c r="J35" s="24"/>
      <c r="K35" s="24"/>
      <c r="L35" s="24"/>
      <c r="M35" s="24"/>
      <c r="N35" s="24"/>
      <c r="O35" s="24"/>
      <c r="P35" s="24"/>
      <c r="Q35" s="24"/>
      <c r="R35" s="24">
        <v>85000</v>
      </c>
      <c r="S35" s="24"/>
      <c r="T35" s="24"/>
      <c r="U35" s="24"/>
      <c r="V35" s="24"/>
      <c r="W35" s="24">
        <v>85000</v>
      </c>
    </row>
    <row r="36" ht="18.75" customHeight="1" spans="1:23">
      <c r="A36" s="122" t="s">
        <v>337</v>
      </c>
      <c r="B36" s="122" t="s">
        <v>357</v>
      </c>
      <c r="C36" s="22" t="s">
        <v>356</v>
      </c>
      <c r="D36" s="122" t="s">
        <v>74</v>
      </c>
      <c r="E36" s="122" t="s">
        <v>134</v>
      </c>
      <c r="F36" s="122" t="s">
        <v>135</v>
      </c>
      <c r="G36" s="122" t="s">
        <v>269</v>
      </c>
      <c r="H36" s="122" t="s">
        <v>270</v>
      </c>
      <c r="I36" s="24">
        <v>50000</v>
      </c>
      <c r="J36" s="24"/>
      <c r="K36" s="24"/>
      <c r="L36" s="24"/>
      <c r="M36" s="24"/>
      <c r="N36" s="24"/>
      <c r="O36" s="24"/>
      <c r="P36" s="24"/>
      <c r="Q36" s="24"/>
      <c r="R36" s="24">
        <v>50000</v>
      </c>
      <c r="S36" s="24"/>
      <c r="T36" s="24"/>
      <c r="U36" s="24"/>
      <c r="V36" s="24"/>
      <c r="W36" s="24">
        <v>50000</v>
      </c>
    </row>
    <row r="37" ht="18.75" customHeight="1" spans="1:23">
      <c r="A37" s="122" t="s">
        <v>337</v>
      </c>
      <c r="B37" s="122" t="s">
        <v>357</v>
      </c>
      <c r="C37" s="22" t="s">
        <v>356</v>
      </c>
      <c r="D37" s="122" t="s">
        <v>74</v>
      </c>
      <c r="E37" s="122" t="s">
        <v>134</v>
      </c>
      <c r="F37" s="122" t="s">
        <v>135</v>
      </c>
      <c r="G37" s="122" t="s">
        <v>305</v>
      </c>
      <c r="H37" s="122" t="s">
        <v>306</v>
      </c>
      <c r="I37" s="24">
        <v>100000</v>
      </c>
      <c r="J37" s="24"/>
      <c r="K37" s="24"/>
      <c r="L37" s="24"/>
      <c r="M37" s="24"/>
      <c r="N37" s="24"/>
      <c r="O37" s="24"/>
      <c r="P37" s="24"/>
      <c r="Q37" s="24"/>
      <c r="R37" s="24">
        <v>100000</v>
      </c>
      <c r="S37" s="24"/>
      <c r="T37" s="24"/>
      <c r="U37" s="24"/>
      <c r="V37" s="24"/>
      <c r="W37" s="24">
        <v>100000</v>
      </c>
    </row>
    <row r="38" ht="18.75" customHeight="1" spans="1:23">
      <c r="A38" s="26"/>
      <c r="B38" s="26"/>
      <c r="C38" s="22" t="s">
        <v>358</v>
      </c>
      <c r="D38" s="26"/>
      <c r="E38" s="26"/>
      <c r="F38" s="26"/>
      <c r="G38" s="26"/>
      <c r="H38" s="26"/>
      <c r="I38" s="24">
        <v>1480000</v>
      </c>
      <c r="J38" s="24">
        <v>1480000</v>
      </c>
      <c r="K38" s="24">
        <v>1480000</v>
      </c>
      <c r="L38" s="24"/>
      <c r="M38" s="24"/>
      <c r="N38" s="24"/>
      <c r="O38" s="24"/>
      <c r="P38" s="24"/>
      <c r="Q38" s="24"/>
      <c r="R38" s="24"/>
      <c r="S38" s="24"/>
      <c r="T38" s="24"/>
      <c r="U38" s="24"/>
      <c r="V38" s="24"/>
      <c r="W38" s="24"/>
    </row>
    <row r="39" ht="18.75" customHeight="1" spans="1:23">
      <c r="A39" s="122" t="s">
        <v>337</v>
      </c>
      <c r="B39" s="122" t="s">
        <v>359</v>
      </c>
      <c r="C39" s="22" t="s">
        <v>358</v>
      </c>
      <c r="D39" s="122" t="s">
        <v>74</v>
      </c>
      <c r="E39" s="122" t="s">
        <v>130</v>
      </c>
      <c r="F39" s="122" t="s">
        <v>131</v>
      </c>
      <c r="G39" s="122" t="s">
        <v>259</v>
      </c>
      <c r="H39" s="122" t="s">
        <v>260</v>
      </c>
      <c r="I39" s="24">
        <v>30000</v>
      </c>
      <c r="J39" s="24">
        <v>30000</v>
      </c>
      <c r="K39" s="24">
        <v>30000</v>
      </c>
      <c r="L39" s="24"/>
      <c r="M39" s="24"/>
      <c r="N39" s="24"/>
      <c r="O39" s="24"/>
      <c r="P39" s="24"/>
      <c r="Q39" s="24"/>
      <c r="R39" s="24"/>
      <c r="S39" s="24"/>
      <c r="T39" s="24"/>
      <c r="U39" s="24"/>
      <c r="V39" s="24"/>
      <c r="W39" s="24"/>
    </row>
    <row r="40" ht="18.75" customHeight="1" spans="1:23">
      <c r="A40" s="122" t="s">
        <v>337</v>
      </c>
      <c r="B40" s="122" t="s">
        <v>359</v>
      </c>
      <c r="C40" s="22" t="s">
        <v>358</v>
      </c>
      <c r="D40" s="122" t="s">
        <v>74</v>
      </c>
      <c r="E40" s="122" t="s">
        <v>130</v>
      </c>
      <c r="F40" s="122" t="s">
        <v>131</v>
      </c>
      <c r="G40" s="122" t="s">
        <v>339</v>
      </c>
      <c r="H40" s="122" t="s">
        <v>340</v>
      </c>
      <c r="I40" s="24">
        <v>20000</v>
      </c>
      <c r="J40" s="24">
        <v>20000</v>
      </c>
      <c r="K40" s="24">
        <v>20000</v>
      </c>
      <c r="L40" s="24"/>
      <c r="M40" s="24"/>
      <c r="N40" s="24"/>
      <c r="O40" s="24"/>
      <c r="P40" s="24"/>
      <c r="Q40" s="24"/>
      <c r="R40" s="24"/>
      <c r="S40" s="24"/>
      <c r="T40" s="24"/>
      <c r="U40" s="24"/>
      <c r="V40" s="24"/>
      <c r="W40" s="24"/>
    </row>
    <row r="41" ht="18.75" customHeight="1" spans="1:23">
      <c r="A41" s="122" t="s">
        <v>337</v>
      </c>
      <c r="B41" s="122" t="s">
        <v>359</v>
      </c>
      <c r="C41" s="22" t="s">
        <v>358</v>
      </c>
      <c r="D41" s="122" t="s">
        <v>74</v>
      </c>
      <c r="E41" s="122" t="s">
        <v>130</v>
      </c>
      <c r="F41" s="122" t="s">
        <v>131</v>
      </c>
      <c r="G41" s="122" t="s">
        <v>319</v>
      </c>
      <c r="H41" s="122" t="s">
        <v>320</v>
      </c>
      <c r="I41" s="24">
        <v>60000</v>
      </c>
      <c r="J41" s="24">
        <v>60000</v>
      </c>
      <c r="K41" s="24">
        <v>60000</v>
      </c>
      <c r="L41" s="24"/>
      <c r="M41" s="24"/>
      <c r="N41" s="24"/>
      <c r="O41" s="24"/>
      <c r="P41" s="24"/>
      <c r="Q41" s="24"/>
      <c r="R41" s="24"/>
      <c r="S41" s="24"/>
      <c r="T41" s="24"/>
      <c r="U41" s="24"/>
      <c r="V41" s="24"/>
      <c r="W41" s="24"/>
    </row>
    <row r="42" ht="18.75" customHeight="1" spans="1:23">
      <c r="A42" s="122" t="s">
        <v>337</v>
      </c>
      <c r="B42" s="122" t="s">
        <v>359</v>
      </c>
      <c r="C42" s="22" t="s">
        <v>358</v>
      </c>
      <c r="D42" s="122" t="s">
        <v>74</v>
      </c>
      <c r="E42" s="122" t="s">
        <v>130</v>
      </c>
      <c r="F42" s="122" t="s">
        <v>131</v>
      </c>
      <c r="G42" s="122" t="s">
        <v>269</v>
      </c>
      <c r="H42" s="122" t="s">
        <v>270</v>
      </c>
      <c r="I42" s="24">
        <v>30000</v>
      </c>
      <c r="J42" s="24">
        <v>30000</v>
      </c>
      <c r="K42" s="24">
        <v>30000</v>
      </c>
      <c r="L42" s="24"/>
      <c r="M42" s="24"/>
      <c r="N42" s="24"/>
      <c r="O42" s="24"/>
      <c r="P42" s="24"/>
      <c r="Q42" s="24"/>
      <c r="R42" s="24"/>
      <c r="S42" s="24"/>
      <c r="T42" s="24"/>
      <c r="U42" s="24"/>
      <c r="V42" s="24"/>
      <c r="W42" s="24"/>
    </row>
    <row r="43" ht="18.75" customHeight="1" spans="1:23">
      <c r="A43" s="122" t="s">
        <v>337</v>
      </c>
      <c r="B43" s="122" t="s">
        <v>359</v>
      </c>
      <c r="C43" s="22" t="s">
        <v>358</v>
      </c>
      <c r="D43" s="122" t="s">
        <v>74</v>
      </c>
      <c r="E43" s="122" t="s">
        <v>130</v>
      </c>
      <c r="F43" s="122" t="s">
        <v>131</v>
      </c>
      <c r="G43" s="122" t="s">
        <v>341</v>
      </c>
      <c r="H43" s="122" t="s">
        <v>342</v>
      </c>
      <c r="I43" s="24">
        <v>1240000</v>
      </c>
      <c r="J43" s="24">
        <v>1240000</v>
      </c>
      <c r="K43" s="24">
        <v>1240000</v>
      </c>
      <c r="L43" s="24"/>
      <c r="M43" s="24"/>
      <c r="N43" s="24"/>
      <c r="O43" s="24"/>
      <c r="P43" s="24"/>
      <c r="Q43" s="24"/>
      <c r="R43" s="24"/>
      <c r="S43" s="24"/>
      <c r="T43" s="24"/>
      <c r="U43" s="24"/>
      <c r="V43" s="24"/>
      <c r="W43" s="24"/>
    </row>
    <row r="44" ht="18.75" customHeight="1" spans="1:23">
      <c r="A44" s="122" t="s">
        <v>337</v>
      </c>
      <c r="B44" s="122" t="s">
        <v>359</v>
      </c>
      <c r="C44" s="22" t="s">
        <v>358</v>
      </c>
      <c r="D44" s="122" t="s">
        <v>74</v>
      </c>
      <c r="E44" s="122" t="s">
        <v>130</v>
      </c>
      <c r="F44" s="122" t="s">
        <v>131</v>
      </c>
      <c r="G44" s="122" t="s">
        <v>305</v>
      </c>
      <c r="H44" s="122" t="s">
        <v>306</v>
      </c>
      <c r="I44" s="24">
        <v>100000</v>
      </c>
      <c r="J44" s="24">
        <v>100000</v>
      </c>
      <c r="K44" s="24">
        <v>100000</v>
      </c>
      <c r="L44" s="24"/>
      <c r="M44" s="24"/>
      <c r="N44" s="24"/>
      <c r="O44" s="24"/>
      <c r="P44" s="24"/>
      <c r="Q44" s="24"/>
      <c r="R44" s="24"/>
      <c r="S44" s="24"/>
      <c r="T44" s="24"/>
      <c r="U44" s="24"/>
      <c r="V44" s="24"/>
      <c r="W44" s="24"/>
    </row>
    <row r="45" ht="18.75" customHeight="1" spans="1:23">
      <c r="A45" s="26"/>
      <c r="B45" s="26"/>
      <c r="C45" s="22" t="s">
        <v>360</v>
      </c>
      <c r="D45" s="26"/>
      <c r="E45" s="26"/>
      <c r="F45" s="26"/>
      <c r="G45" s="26"/>
      <c r="H45" s="26"/>
      <c r="I45" s="24">
        <v>2500000</v>
      </c>
      <c r="J45" s="24">
        <v>2500000</v>
      </c>
      <c r="K45" s="24">
        <v>2500000</v>
      </c>
      <c r="L45" s="24"/>
      <c r="M45" s="24"/>
      <c r="N45" s="24"/>
      <c r="O45" s="24"/>
      <c r="P45" s="24"/>
      <c r="Q45" s="24"/>
      <c r="R45" s="24"/>
      <c r="S45" s="24"/>
      <c r="T45" s="24"/>
      <c r="U45" s="24"/>
      <c r="V45" s="24"/>
      <c r="W45" s="24"/>
    </row>
    <row r="46" ht="18.75" customHeight="1" spans="1:23">
      <c r="A46" s="122" t="s">
        <v>337</v>
      </c>
      <c r="B46" s="122" t="s">
        <v>361</v>
      </c>
      <c r="C46" s="22" t="s">
        <v>360</v>
      </c>
      <c r="D46" s="122" t="s">
        <v>74</v>
      </c>
      <c r="E46" s="122" t="s">
        <v>128</v>
      </c>
      <c r="F46" s="122" t="s">
        <v>129</v>
      </c>
      <c r="G46" s="122" t="s">
        <v>259</v>
      </c>
      <c r="H46" s="122" t="s">
        <v>260</v>
      </c>
      <c r="I46" s="24">
        <v>231500</v>
      </c>
      <c r="J46" s="24">
        <v>231500</v>
      </c>
      <c r="K46" s="24">
        <v>231500</v>
      </c>
      <c r="L46" s="24"/>
      <c r="M46" s="24"/>
      <c r="N46" s="24"/>
      <c r="O46" s="24"/>
      <c r="P46" s="24"/>
      <c r="Q46" s="24"/>
      <c r="R46" s="24"/>
      <c r="S46" s="24"/>
      <c r="T46" s="24"/>
      <c r="U46" s="24"/>
      <c r="V46" s="24"/>
      <c r="W46" s="24"/>
    </row>
    <row r="47" ht="18.75" customHeight="1" spans="1:23">
      <c r="A47" s="122" t="s">
        <v>337</v>
      </c>
      <c r="B47" s="122" t="s">
        <v>361</v>
      </c>
      <c r="C47" s="22" t="s">
        <v>360</v>
      </c>
      <c r="D47" s="122" t="s">
        <v>74</v>
      </c>
      <c r="E47" s="122" t="s">
        <v>128</v>
      </c>
      <c r="F47" s="122" t="s">
        <v>129</v>
      </c>
      <c r="G47" s="122" t="s">
        <v>339</v>
      </c>
      <c r="H47" s="122" t="s">
        <v>340</v>
      </c>
      <c r="I47" s="24">
        <v>200000</v>
      </c>
      <c r="J47" s="24">
        <v>200000</v>
      </c>
      <c r="K47" s="24">
        <v>200000</v>
      </c>
      <c r="L47" s="24"/>
      <c r="M47" s="24"/>
      <c r="N47" s="24"/>
      <c r="O47" s="24"/>
      <c r="P47" s="24"/>
      <c r="Q47" s="24"/>
      <c r="R47" s="24"/>
      <c r="S47" s="24"/>
      <c r="T47" s="24"/>
      <c r="U47" s="24"/>
      <c r="V47" s="24"/>
      <c r="W47" s="24"/>
    </row>
    <row r="48" ht="18.75" customHeight="1" spans="1:23">
      <c r="A48" s="122" t="s">
        <v>337</v>
      </c>
      <c r="B48" s="122" t="s">
        <v>361</v>
      </c>
      <c r="C48" s="22" t="s">
        <v>360</v>
      </c>
      <c r="D48" s="122" t="s">
        <v>74</v>
      </c>
      <c r="E48" s="122" t="s">
        <v>128</v>
      </c>
      <c r="F48" s="122" t="s">
        <v>129</v>
      </c>
      <c r="G48" s="122" t="s">
        <v>362</v>
      </c>
      <c r="H48" s="122" t="s">
        <v>363</v>
      </c>
      <c r="I48" s="24">
        <v>90000</v>
      </c>
      <c r="J48" s="24">
        <v>90000</v>
      </c>
      <c r="K48" s="24">
        <v>90000</v>
      </c>
      <c r="L48" s="24"/>
      <c r="M48" s="24"/>
      <c r="N48" s="24"/>
      <c r="O48" s="24"/>
      <c r="P48" s="24"/>
      <c r="Q48" s="24"/>
      <c r="R48" s="24"/>
      <c r="S48" s="24"/>
      <c r="T48" s="24"/>
      <c r="U48" s="24"/>
      <c r="V48" s="24"/>
      <c r="W48" s="24"/>
    </row>
    <row r="49" ht="18.75" customHeight="1" spans="1:23">
      <c r="A49" s="122" t="s">
        <v>337</v>
      </c>
      <c r="B49" s="122" t="s">
        <v>361</v>
      </c>
      <c r="C49" s="22" t="s">
        <v>360</v>
      </c>
      <c r="D49" s="122" t="s">
        <v>74</v>
      </c>
      <c r="E49" s="122" t="s">
        <v>128</v>
      </c>
      <c r="F49" s="122" t="s">
        <v>129</v>
      </c>
      <c r="G49" s="122" t="s">
        <v>319</v>
      </c>
      <c r="H49" s="122" t="s">
        <v>320</v>
      </c>
      <c r="I49" s="24">
        <v>300000</v>
      </c>
      <c r="J49" s="24" t="s">
        <v>53</v>
      </c>
      <c r="K49" s="24">
        <v>300000</v>
      </c>
      <c r="L49" s="24"/>
      <c r="M49" s="24"/>
      <c r="N49" s="24"/>
      <c r="O49" s="24"/>
      <c r="P49" s="24"/>
      <c r="Q49" s="24"/>
      <c r="R49" s="24"/>
      <c r="S49" s="24"/>
      <c r="T49" s="24"/>
      <c r="U49" s="24"/>
      <c r="V49" s="24"/>
      <c r="W49" s="24"/>
    </row>
    <row r="50" ht="18.75" customHeight="1" spans="1:23">
      <c r="A50" s="122" t="s">
        <v>337</v>
      </c>
      <c r="B50" s="122" t="s">
        <v>361</v>
      </c>
      <c r="C50" s="22" t="s">
        <v>360</v>
      </c>
      <c r="D50" s="122" t="s">
        <v>74</v>
      </c>
      <c r="E50" s="122" t="s">
        <v>128</v>
      </c>
      <c r="F50" s="122" t="s">
        <v>129</v>
      </c>
      <c r="G50" s="122" t="s">
        <v>364</v>
      </c>
      <c r="H50" s="122" t="s">
        <v>365</v>
      </c>
      <c r="I50" s="24">
        <v>110000</v>
      </c>
      <c r="J50" s="24" t="s">
        <v>54</v>
      </c>
      <c r="K50" s="24">
        <v>110000</v>
      </c>
      <c r="L50" s="24"/>
      <c r="M50" s="24"/>
      <c r="N50" s="24"/>
      <c r="O50" s="24"/>
      <c r="P50" s="24"/>
      <c r="Q50" s="24"/>
      <c r="R50" s="24"/>
      <c r="S50" s="24"/>
      <c r="T50" s="24"/>
      <c r="U50" s="24"/>
      <c r="V50" s="24"/>
      <c r="W50" s="24"/>
    </row>
    <row r="51" ht="18.75" customHeight="1" spans="1:23">
      <c r="A51" s="122" t="s">
        <v>337</v>
      </c>
      <c r="B51" s="122" t="s">
        <v>361</v>
      </c>
      <c r="C51" s="22" t="s">
        <v>360</v>
      </c>
      <c r="D51" s="122" t="s">
        <v>74</v>
      </c>
      <c r="E51" s="122" t="s">
        <v>128</v>
      </c>
      <c r="F51" s="122" t="s">
        <v>129</v>
      </c>
      <c r="G51" s="122" t="s">
        <v>345</v>
      </c>
      <c r="H51" s="122" t="s">
        <v>346</v>
      </c>
      <c r="I51" s="24">
        <v>20000</v>
      </c>
      <c r="J51" s="24">
        <v>20000</v>
      </c>
      <c r="K51" s="24">
        <v>20000</v>
      </c>
      <c r="L51" s="24"/>
      <c r="M51" s="24"/>
      <c r="N51" s="24"/>
      <c r="O51" s="24"/>
      <c r="P51" s="24"/>
      <c r="Q51" s="24"/>
      <c r="R51" s="24"/>
      <c r="S51" s="24"/>
      <c r="T51" s="24"/>
      <c r="U51" s="24"/>
      <c r="V51" s="24"/>
      <c r="W51" s="24"/>
    </row>
    <row r="52" ht="18.75" customHeight="1" spans="1:23">
      <c r="A52" s="122" t="s">
        <v>337</v>
      </c>
      <c r="B52" s="122" t="s">
        <v>361</v>
      </c>
      <c r="C52" s="22" t="s">
        <v>360</v>
      </c>
      <c r="D52" s="122" t="s">
        <v>74</v>
      </c>
      <c r="E52" s="122" t="s">
        <v>128</v>
      </c>
      <c r="F52" s="122" t="s">
        <v>129</v>
      </c>
      <c r="G52" s="122" t="s">
        <v>269</v>
      </c>
      <c r="H52" s="122" t="s">
        <v>270</v>
      </c>
      <c r="I52" s="24">
        <v>20000</v>
      </c>
      <c r="J52" s="24">
        <v>20000</v>
      </c>
      <c r="K52" s="24">
        <v>20000</v>
      </c>
      <c r="L52" s="24"/>
      <c r="M52" s="24"/>
      <c r="N52" s="24"/>
      <c r="O52" s="24"/>
      <c r="P52" s="24"/>
      <c r="Q52" s="24"/>
      <c r="R52" s="24"/>
      <c r="S52" s="24"/>
      <c r="T52" s="24"/>
      <c r="U52" s="24"/>
      <c r="V52" s="24"/>
      <c r="W52" s="24"/>
    </row>
    <row r="53" ht="18.75" customHeight="1" spans="1:23">
      <c r="A53" s="122" t="s">
        <v>337</v>
      </c>
      <c r="B53" s="122" t="s">
        <v>361</v>
      </c>
      <c r="C53" s="22" t="s">
        <v>360</v>
      </c>
      <c r="D53" s="122" t="s">
        <v>74</v>
      </c>
      <c r="E53" s="122" t="s">
        <v>128</v>
      </c>
      <c r="F53" s="122" t="s">
        <v>129</v>
      </c>
      <c r="G53" s="122" t="s">
        <v>366</v>
      </c>
      <c r="H53" s="122" t="s">
        <v>367</v>
      </c>
      <c r="I53" s="24">
        <v>230000</v>
      </c>
      <c r="J53" s="24">
        <v>230000</v>
      </c>
      <c r="K53" s="24">
        <v>230000</v>
      </c>
      <c r="L53" s="24"/>
      <c r="M53" s="24"/>
      <c r="N53" s="24"/>
      <c r="O53" s="24"/>
      <c r="P53" s="24"/>
      <c r="Q53" s="24"/>
      <c r="R53" s="24"/>
      <c r="S53" s="24"/>
      <c r="T53" s="24"/>
      <c r="U53" s="24"/>
      <c r="V53" s="24"/>
      <c r="W53" s="24"/>
    </row>
    <row r="54" ht="18.75" customHeight="1" spans="1:23">
      <c r="A54" s="122" t="s">
        <v>337</v>
      </c>
      <c r="B54" s="122" t="s">
        <v>361</v>
      </c>
      <c r="C54" s="22" t="s">
        <v>360</v>
      </c>
      <c r="D54" s="122" t="s">
        <v>74</v>
      </c>
      <c r="E54" s="122" t="s">
        <v>128</v>
      </c>
      <c r="F54" s="122" t="s">
        <v>129</v>
      </c>
      <c r="G54" s="122" t="s">
        <v>341</v>
      </c>
      <c r="H54" s="122" t="s">
        <v>342</v>
      </c>
      <c r="I54" s="24">
        <v>678500</v>
      </c>
      <c r="J54" s="24">
        <v>678500</v>
      </c>
      <c r="K54" s="24">
        <v>678500</v>
      </c>
      <c r="L54" s="24"/>
      <c r="M54" s="24"/>
      <c r="N54" s="24"/>
      <c r="O54" s="24"/>
      <c r="P54" s="24"/>
      <c r="Q54" s="24"/>
      <c r="R54" s="24"/>
      <c r="S54" s="24"/>
      <c r="T54" s="24"/>
      <c r="U54" s="24"/>
      <c r="V54" s="24"/>
      <c r="W54" s="24"/>
    </row>
    <row r="55" ht="18.75" customHeight="1" spans="1:23">
      <c r="A55" s="122" t="s">
        <v>337</v>
      </c>
      <c r="B55" s="122" t="s">
        <v>361</v>
      </c>
      <c r="C55" s="22" t="s">
        <v>360</v>
      </c>
      <c r="D55" s="122" t="s">
        <v>74</v>
      </c>
      <c r="E55" s="122" t="s">
        <v>128</v>
      </c>
      <c r="F55" s="122" t="s">
        <v>129</v>
      </c>
      <c r="G55" s="122" t="s">
        <v>279</v>
      </c>
      <c r="H55" s="122" t="s">
        <v>278</v>
      </c>
      <c r="I55" s="24">
        <v>50000</v>
      </c>
      <c r="J55" s="24">
        <v>50000</v>
      </c>
      <c r="K55" s="24">
        <v>50000</v>
      </c>
      <c r="L55" s="24"/>
      <c r="M55" s="24"/>
      <c r="N55" s="24"/>
      <c r="O55" s="24"/>
      <c r="P55" s="24"/>
      <c r="Q55" s="24"/>
      <c r="R55" s="24"/>
      <c r="S55" s="24"/>
      <c r="T55" s="24"/>
      <c r="U55" s="24"/>
      <c r="V55" s="24"/>
      <c r="W55" s="24"/>
    </row>
    <row r="56" ht="18.75" customHeight="1" spans="1:23">
      <c r="A56" s="122" t="s">
        <v>337</v>
      </c>
      <c r="B56" s="122" t="s">
        <v>361</v>
      </c>
      <c r="C56" s="22" t="s">
        <v>360</v>
      </c>
      <c r="D56" s="122" t="s">
        <v>74</v>
      </c>
      <c r="E56" s="122" t="s">
        <v>128</v>
      </c>
      <c r="F56" s="122" t="s">
        <v>129</v>
      </c>
      <c r="G56" s="122" t="s">
        <v>305</v>
      </c>
      <c r="H56" s="122" t="s">
        <v>306</v>
      </c>
      <c r="I56" s="24">
        <v>300000</v>
      </c>
      <c r="J56" s="24">
        <v>300000</v>
      </c>
      <c r="K56" s="24">
        <v>300000</v>
      </c>
      <c r="L56" s="24"/>
      <c r="M56" s="24"/>
      <c r="N56" s="24"/>
      <c r="O56" s="24"/>
      <c r="P56" s="24"/>
      <c r="Q56" s="24"/>
      <c r="R56" s="24"/>
      <c r="S56" s="24"/>
      <c r="T56" s="24"/>
      <c r="U56" s="24"/>
      <c r="V56" s="24"/>
      <c r="W56" s="24"/>
    </row>
    <row r="57" ht="18.75" customHeight="1" spans="1:23">
      <c r="A57" s="122" t="s">
        <v>337</v>
      </c>
      <c r="B57" s="122" t="s">
        <v>361</v>
      </c>
      <c r="C57" s="22" t="s">
        <v>360</v>
      </c>
      <c r="D57" s="122" t="s">
        <v>74</v>
      </c>
      <c r="E57" s="122" t="s">
        <v>128</v>
      </c>
      <c r="F57" s="122" t="s">
        <v>129</v>
      </c>
      <c r="G57" s="122" t="s">
        <v>321</v>
      </c>
      <c r="H57" s="122" t="s">
        <v>322</v>
      </c>
      <c r="I57" s="24">
        <v>100000</v>
      </c>
      <c r="J57" s="24">
        <v>100000</v>
      </c>
      <c r="K57" s="24">
        <v>100000</v>
      </c>
      <c r="L57" s="24"/>
      <c r="M57" s="24"/>
      <c r="N57" s="24"/>
      <c r="O57" s="24"/>
      <c r="P57" s="24"/>
      <c r="Q57" s="24"/>
      <c r="R57" s="24"/>
      <c r="S57" s="24"/>
      <c r="T57" s="24"/>
      <c r="U57" s="24"/>
      <c r="V57" s="24"/>
      <c r="W57" s="24"/>
    </row>
    <row r="58" ht="18.75" customHeight="1" spans="1:23">
      <c r="A58" s="122" t="s">
        <v>337</v>
      </c>
      <c r="B58" s="122" t="s">
        <v>361</v>
      </c>
      <c r="C58" s="22" t="s">
        <v>360</v>
      </c>
      <c r="D58" s="122" t="s">
        <v>74</v>
      </c>
      <c r="E58" s="122" t="s">
        <v>128</v>
      </c>
      <c r="F58" s="122" t="s">
        <v>129</v>
      </c>
      <c r="G58" s="122" t="s">
        <v>368</v>
      </c>
      <c r="H58" s="122" t="s">
        <v>369</v>
      </c>
      <c r="I58" s="24">
        <v>170000</v>
      </c>
      <c r="J58" s="24">
        <v>170000</v>
      </c>
      <c r="K58" s="24">
        <v>170000</v>
      </c>
      <c r="L58" s="24"/>
      <c r="M58" s="24"/>
      <c r="N58" s="24"/>
      <c r="O58" s="24"/>
      <c r="P58" s="24"/>
      <c r="Q58" s="24"/>
      <c r="R58" s="24"/>
      <c r="S58" s="24"/>
      <c r="T58" s="24"/>
      <c r="U58" s="24"/>
      <c r="V58" s="24"/>
      <c r="W58" s="24"/>
    </row>
    <row r="59" ht="18.75" customHeight="1" spans="1:23">
      <c r="A59" s="26"/>
      <c r="B59" s="26"/>
      <c r="C59" s="22" t="s">
        <v>370</v>
      </c>
      <c r="D59" s="26"/>
      <c r="E59" s="26"/>
      <c r="F59" s="26"/>
      <c r="G59" s="26"/>
      <c r="H59" s="26"/>
      <c r="I59" s="24">
        <v>600000</v>
      </c>
      <c r="J59" s="24">
        <v>600000</v>
      </c>
      <c r="K59" s="24">
        <v>600000</v>
      </c>
      <c r="L59" s="24"/>
      <c r="M59" s="24"/>
      <c r="N59" s="24"/>
      <c r="O59" s="24"/>
      <c r="P59" s="24"/>
      <c r="Q59" s="24"/>
      <c r="R59" s="24"/>
      <c r="S59" s="24"/>
      <c r="T59" s="24"/>
      <c r="U59" s="24"/>
      <c r="V59" s="24"/>
      <c r="W59" s="24"/>
    </row>
    <row r="60" ht="18.75" customHeight="1" spans="1:23">
      <c r="A60" s="122" t="s">
        <v>337</v>
      </c>
      <c r="B60" s="122" t="s">
        <v>371</v>
      </c>
      <c r="C60" s="22" t="s">
        <v>370</v>
      </c>
      <c r="D60" s="122" t="s">
        <v>74</v>
      </c>
      <c r="E60" s="122" t="s">
        <v>136</v>
      </c>
      <c r="F60" s="122" t="s">
        <v>137</v>
      </c>
      <c r="G60" s="122" t="s">
        <v>259</v>
      </c>
      <c r="H60" s="122" t="s">
        <v>260</v>
      </c>
      <c r="I60" s="24">
        <v>40000</v>
      </c>
      <c r="J60" s="24">
        <v>40000</v>
      </c>
      <c r="K60" s="24">
        <v>40000</v>
      </c>
      <c r="L60" s="24"/>
      <c r="M60" s="24"/>
      <c r="N60" s="24"/>
      <c r="O60" s="24"/>
      <c r="P60" s="24"/>
      <c r="Q60" s="24"/>
      <c r="R60" s="24"/>
      <c r="S60" s="24"/>
      <c r="T60" s="24"/>
      <c r="U60" s="24"/>
      <c r="V60" s="24"/>
      <c r="W60" s="24"/>
    </row>
    <row r="61" ht="18.75" customHeight="1" spans="1:23">
      <c r="A61" s="122" t="s">
        <v>337</v>
      </c>
      <c r="B61" s="122" t="s">
        <v>371</v>
      </c>
      <c r="C61" s="22" t="s">
        <v>370</v>
      </c>
      <c r="D61" s="122" t="s">
        <v>74</v>
      </c>
      <c r="E61" s="122" t="s">
        <v>136</v>
      </c>
      <c r="F61" s="122" t="s">
        <v>137</v>
      </c>
      <c r="G61" s="122" t="s">
        <v>319</v>
      </c>
      <c r="H61" s="122" t="s">
        <v>320</v>
      </c>
      <c r="I61" s="24">
        <v>40000</v>
      </c>
      <c r="J61" s="24">
        <v>40000</v>
      </c>
      <c r="K61" s="24">
        <v>40000</v>
      </c>
      <c r="L61" s="24"/>
      <c r="M61" s="24"/>
      <c r="N61" s="24"/>
      <c r="O61" s="24"/>
      <c r="P61" s="24"/>
      <c r="Q61" s="24"/>
      <c r="R61" s="24"/>
      <c r="S61" s="24"/>
      <c r="T61" s="24"/>
      <c r="U61" s="24"/>
      <c r="V61" s="24"/>
      <c r="W61" s="24"/>
    </row>
    <row r="62" ht="18.75" customHeight="1" spans="1:23">
      <c r="A62" s="122" t="s">
        <v>337</v>
      </c>
      <c r="B62" s="122" t="s">
        <v>371</v>
      </c>
      <c r="C62" s="22" t="s">
        <v>370</v>
      </c>
      <c r="D62" s="122" t="s">
        <v>74</v>
      </c>
      <c r="E62" s="122" t="s">
        <v>136</v>
      </c>
      <c r="F62" s="122" t="s">
        <v>137</v>
      </c>
      <c r="G62" s="122" t="s">
        <v>269</v>
      </c>
      <c r="H62" s="122" t="s">
        <v>270</v>
      </c>
      <c r="I62" s="24">
        <v>20000</v>
      </c>
      <c r="J62" s="24">
        <v>20000</v>
      </c>
      <c r="K62" s="24">
        <v>20000</v>
      </c>
      <c r="L62" s="24"/>
      <c r="M62" s="24"/>
      <c r="N62" s="24"/>
      <c r="O62" s="24"/>
      <c r="P62" s="24"/>
      <c r="Q62" s="24"/>
      <c r="R62" s="24"/>
      <c r="S62" s="24"/>
      <c r="T62" s="24"/>
      <c r="U62" s="24"/>
      <c r="V62" s="24"/>
      <c r="W62" s="24"/>
    </row>
    <row r="63" ht="18.75" customHeight="1" spans="1:23">
      <c r="A63" s="122" t="s">
        <v>337</v>
      </c>
      <c r="B63" s="122" t="s">
        <v>371</v>
      </c>
      <c r="C63" s="22" t="s">
        <v>370</v>
      </c>
      <c r="D63" s="122" t="s">
        <v>74</v>
      </c>
      <c r="E63" s="122" t="s">
        <v>136</v>
      </c>
      <c r="F63" s="122" t="s">
        <v>137</v>
      </c>
      <c r="G63" s="122" t="s">
        <v>341</v>
      </c>
      <c r="H63" s="122" t="s">
        <v>342</v>
      </c>
      <c r="I63" s="24">
        <v>480000</v>
      </c>
      <c r="J63" s="24">
        <v>480000</v>
      </c>
      <c r="K63" s="24">
        <v>480000</v>
      </c>
      <c r="L63" s="24"/>
      <c r="M63" s="24"/>
      <c r="N63" s="24"/>
      <c r="O63" s="24"/>
      <c r="P63" s="24"/>
      <c r="Q63" s="24"/>
      <c r="R63" s="24"/>
      <c r="S63" s="24"/>
      <c r="T63" s="24"/>
      <c r="U63" s="24"/>
      <c r="V63" s="24"/>
      <c r="W63" s="24"/>
    </row>
    <row r="64" ht="18.75" customHeight="1" spans="1:23">
      <c r="A64" s="122" t="s">
        <v>337</v>
      </c>
      <c r="B64" s="122" t="s">
        <v>371</v>
      </c>
      <c r="C64" s="22" t="s">
        <v>370</v>
      </c>
      <c r="D64" s="122" t="s">
        <v>74</v>
      </c>
      <c r="E64" s="122" t="s">
        <v>136</v>
      </c>
      <c r="F64" s="122" t="s">
        <v>137</v>
      </c>
      <c r="G64" s="122" t="s">
        <v>305</v>
      </c>
      <c r="H64" s="122" t="s">
        <v>306</v>
      </c>
      <c r="I64" s="24">
        <v>20000</v>
      </c>
      <c r="J64" s="24">
        <v>20000</v>
      </c>
      <c r="K64" s="24">
        <v>20000</v>
      </c>
      <c r="L64" s="24"/>
      <c r="M64" s="24"/>
      <c r="N64" s="24"/>
      <c r="O64" s="24"/>
      <c r="P64" s="24"/>
      <c r="Q64" s="24"/>
      <c r="R64" s="24"/>
      <c r="S64" s="24"/>
      <c r="T64" s="24"/>
      <c r="U64" s="24"/>
      <c r="V64" s="24"/>
      <c r="W64" s="24"/>
    </row>
    <row r="65" ht="18.75" customHeight="1" spans="1:23">
      <c r="A65" s="26"/>
      <c r="B65" s="26"/>
      <c r="C65" s="22" t="s">
        <v>372</v>
      </c>
      <c r="D65" s="26"/>
      <c r="E65" s="26"/>
      <c r="F65" s="26"/>
      <c r="G65" s="26"/>
      <c r="H65" s="26"/>
      <c r="I65" s="24">
        <v>790000</v>
      </c>
      <c r="J65" s="24">
        <v>790000</v>
      </c>
      <c r="K65" s="24">
        <v>790000</v>
      </c>
      <c r="L65" s="24"/>
      <c r="M65" s="24"/>
      <c r="N65" s="24"/>
      <c r="O65" s="24"/>
      <c r="P65" s="24"/>
      <c r="Q65" s="24"/>
      <c r="R65" s="24"/>
      <c r="S65" s="24"/>
      <c r="T65" s="24"/>
      <c r="U65" s="24"/>
      <c r="V65" s="24"/>
      <c r="W65" s="24"/>
    </row>
    <row r="66" ht="18.75" customHeight="1" spans="1:23">
      <c r="A66" s="122" t="s">
        <v>354</v>
      </c>
      <c r="B66" s="122" t="s">
        <v>373</v>
      </c>
      <c r="C66" s="22" t="s">
        <v>372</v>
      </c>
      <c r="D66" s="122" t="s">
        <v>74</v>
      </c>
      <c r="E66" s="122" t="s">
        <v>138</v>
      </c>
      <c r="F66" s="122" t="s">
        <v>139</v>
      </c>
      <c r="G66" s="122" t="s">
        <v>259</v>
      </c>
      <c r="H66" s="122" t="s">
        <v>260</v>
      </c>
      <c r="I66" s="24">
        <v>61000</v>
      </c>
      <c r="J66" s="24">
        <v>61000</v>
      </c>
      <c r="K66" s="24">
        <v>61000</v>
      </c>
      <c r="L66" s="24"/>
      <c r="M66" s="24"/>
      <c r="N66" s="24"/>
      <c r="O66" s="24"/>
      <c r="P66" s="24"/>
      <c r="Q66" s="24"/>
      <c r="R66" s="24"/>
      <c r="S66" s="24"/>
      <c r="T66" s="24"/>
      <c r="U66" s="24"/>
      <c r="V66" s="24"/>
      <c r="W66" s="24"/>
    </row>
    <row r="67" ht="18.75" customHeight="1" spans="1:23">
      <c r="A67" s="122" t="s">
        <v>354</v>
      </c>
      <c r="B67" s="122" t="s">
        <v>373</v>
      </c>
      <c r="C67" s="22" t="s">
        <v>372</v>
      </c>
      <c r="D67" s="122" t="s">
        <v>74</v>
      </c>
      <c r="E67" s="122" t="s">
        <v>138</v>
      </c>
      <c r="F67" s="122" t="s">
        <v>139</v>
      </c>
      <c r="G67" s="122" t="s">
        <v>319</v>
      </c>
      <c r="H67" s="122" t="s">
        <v>320</v>
      </c>
      <c r="I67" s="24">
        <v>50000</v>
      </c>
      <c r="J67" s="24">
        <v>50000</v>
      </c>
      <c r="K67" s="24">
        <v>50000</v>
      </c>
      <c r="L67" s="24"/>
      <c r="M67" s="24"/>
      <c r="N67" s="24"/>
      <c r="O67" s="24"/>
      <c r="P67" s="24"/>
      <c r="Q67" s="24"/>
      <c r="R67" s="24"/>
      <c r="S67" s="24"/>
      <c r="T67" s="24"/>
      <c r="U67" s="24"/>
      <c r="V67" s="24"/>
      <c r="W67" s="24"/>
    </row>
    <row r="68" ht="18.75" customHeight="1" spans="1:23">
      <c r="A68" s="122" t="s">
        <v>354</v>
      </c>
      <c r="B68" s="122" t="s">
        <v>373</v>
      </c>
      <c r="C68" s="22" t="s">
        <v>372</v>
      </c>
      <c r="D68" s="122" t="s">
        <v>74</v>
      </c>
      <c r="E68" s="122" t="s">
        <v>138</v>
      </c>
      <c r="F68" s="122" t="s">
        <v>139</v>
      </c>
      <c r="G68" s="122" t="s">
        <v>269</v>
      </c>
      <c r="H68" s="122" t="s">
        <v>270</v>
      </c>
      <c r="I68" s="24">
        <v>20000</v>
      </c>
      <c r="J68" s="24">
        <v>20000</v>
      </c>
      <c r="K68" s="24">
        <v>20000</v>
      </c>
      <c r="L68" s="24"/>
      <c r="M68" s="24"/>
      <c r="N68" s="24"/>
      <c r="O68" s="24"/>
      <c r="P68" s="24"/>
      <c r="Q68" s="24"/>
      <c r="R68" s="24"/>
      <c r="S68" s="24"/>
      <c r="T68" s="24"/>
      <c r="U68" s="24"/>
      <c r="V68" s="24"/>
      <c r="W68" s="24"/>
    </row>
    <row r="69" ht="18.75" customHeight="1" spans="1:23">
      <c r="A69" s="122" t="s">
        <v>354</v>
      </c>
      <c r="B69" s="122" t="s">
        <v>373</v>
      </c>
      <c r="C69" s="22" t="s">
        <v>372</v>
      </c>
      <c r="D69" s="122" t="s">
        <v>74</v>
      </c>
      <c r="E69" s="122" t="s">
        <v>138</v>
      </c>
      <c r="F69" s="122" t="s">
        <v>139</v>
      </c>
      <c r="G69" s="122" t="s">
        <v>341</v>
      </c>
      <c r="H69" s="122" t="s">
        <v>342</v>
      </c>
      <c r="I69" s="24">
        <v>400000</v>
      </c>
      <c r="J69" s="24">
        <v>400000</v>
      </c>
      <c r="K69" s="24">
        <v>400000</v>
      </c>
      <c r="L69" s="24"/>
      <c r="M69" s="24"/>
      <c r="N69" s="24"/>
      <c r="O69" s="24"/>
      <c r="P69" s="24"/>
      <c r="Q69" s="24"/>
      <c r="R69" s="24"/>
      <c r="S69" s="24"/>
      <c r="T69" s="24"/>
      <c r="U69" s="24"/>
      <c r="V69" s="24"/>
      <c r="W69" s="24"/>
    </row>
    <row r="70" ht="18.75" customHeight="1" spans="1:23">
      <c r="A70" s="122" t="s">
        <v>354</v>
      </c>
      <c r="B70" s="122" t="s">
        <v>373</v>
      </c>
      <c r="C70" s="22" t="s">
        <v>372</v>
      </c>
      <c r="D70" s="122" t="s">
        <v>74</v>
      </c>
      <c r="E70" s="122" t="s">
        <v>138</v>
      </c>
      <c r="F70" s="122" t="s">
        <v>139</v>
      </c>
      <c r="G70" s="122" t="s">
        <v>305</v>
      </c>
      <c r="H70" s="122" t="s">
        <v>306</v>
      </c>
      <c r="I70" s="24">
        <v>30000</v>
      </c>
      <c r="J70" s="24">
        <v>30000</v>
      </c>
      <c r="K70" s="24">
        <v>30000</v>
      </c>
      <c r="L70" s="24"/>
      <c r="M70" s="24"/>
      <c r="N70" s="24"/>
      <c r="O70" s="24"/>
      <c r="P70" s="24"/>
      <c r="Q70" s="24"/>
      <c r="R70" s="24"/>
      <c r="S70" s="24"/>
      <c r="T70" s="24"/>
      <c r="U70" s="24"/>
      <c r="V70" s="24"/>
      <c r="W70" s="24"/>
    </row>
    <row r="71" ht="18.75" customHeight="1" spans="1:23">
      <c r="A71" s="122" t="s">
        <v>354</v>
      </c>
      <c r="B71" s="122" t="s">
        <v>373</v>
      </c>
      <c r="C71" s="22" t="s">
        <v>372</v>
      </c>
      <c r="D71" s="122" t="s">
        <v>74</v>
      </c>
      <c r="E71" s="122" t="s">
        <v>138</v>
      </c>
      <c r="F71" s="122" t="s">
        <v>139</v>
      </c>
      <c r="G71" s="122" t="s">
        <v>321</v>
      </c>
      <c r="H71" s="122" t="s">
        <v>322</v>
      </c>
      <c r="I71" s="24">
        <v>79000</v>
      </c>
      <c r="J71" s="24">
        <v>79000</v>
      </c>
      <c r="K71" s="24">
        <v>79000</v>
      </c>
      <c r="L71" s="24"/>
      <c r="M71" s="24"/>
      <c r="N71" s="24"/>
      <c r="O71" s="24"/>
      <c r="P71" s="24"/>
      <c r="Q71" s="24"/>
      <c r="R71" s="24"/>
      <c r="S71" s="24"/>
      <c r="T71" s="24"/>
      <c r="U71" s="24"/>
      <c r="V71" s="24"/>
      <c r="W71" s="24"/>
    </row>
    <row r="72" ht="18.75" customHeight="1" spans="1:23">
      <c r="A72" s="122" t="s">
        <v>354</v>
      </c>
      <c r="B72" s="122" t="s">
        <v>373</v>
      </c>
      <c r="C72" s="22" t="s">
        <v>372</v>
      </c>
      <c r="D72" s="122" t="s">
        <v>74</v>
      </c>
      <c r="E72" s="122" t="s">
        <v>138</v>
      </c>
      <c r="F72" s="122" t="s">
        <v>139</v>
      </c>
      <c r="G72" s="122" t="s">
        <v>374</v>
      </c>
      <c r="H72" s="122" t="s">
        <v>375</v>
      </c>
      <c r="I72" s="24">
        <v>150000</v>
      </c>
      <c r="J72" s="24">
        <v>150000</v>
      </c>
      <c r="K72" s="24">
        <v>150000</v>
      </c>
      <c r="L72" s="24"/>
      <c r="M72" s="24"/>
      <c r="N72" s="24"/>
      <c r="O72" s="24"/>
      <c r="P72" s="24"/>
      <c r="Q72" s="24"/>
      <c r="R72" s="24"/>
      <c r="S72" s="24"/>
      <c r="T72" s="24"/>
      <c r="U72" s="24"/>
      <c r="V72" s="24"/>
      <c r="W72" s="24"/>
    </row>
    <row r="73" ht="18.75" customHeight="1" spans="1:23">
      <c r="A73" s="26"/>
      <c r="B73" s="26"/>
      <c r="C73" s="22" t="s">
        <v>360</v>
      </c>
      <c r="D73" s="26"/>
      <c r="E73" s="26"/>
      <c r="F73" s="26"/>
      <c r="G73" s="26"/>
      <c r="H73" s="26"/>
      <c r="I73" s="24">
        <v>300000</v>
      </c>
      <c r="J73" s="24">
        <v>300000</v>
      </c>
      <c r="K73" s="24">
        <v>300000</v>
      </c>
      <c r="L73" s="24"/>
      <c r="M73" s="24"/>
      <c r="N73" s="24"/>
      <c r="O73" s="24"/>
      <c r="P73" s="24"/>
      <c r="Q73" s="24"/>
      <c r="R73" s="24"/>
      <c r="S73" s="24"/>
      <c r="T73" s="24"/>
      <c r="U73" s="24"/>
      <c r="V73" s="24"/>
      <c r="W73" s="24"/>
    </row>
    <row r="74" ht="18.75" customHeight="1" spans="1:23">
      <c r="A74" s="122" t="s">
        <v>337</v>
      </c>
      <c r="B74" s="122" t="s">
        <v>376</v>
      </c>
      <c r="C74" s="22" t="s">
        <v>360</v>
      </c>
      <c r="D74" s="122" t="s">
        <v>76</v>
      </c>
      <c r="E74" s="122" t="s">
        <v>128</v>
      </c>
      <c r="F74" s="122" t="s">
        <v>129</v>
      </c>
      <c r="G74" s="122" t="s">
        <v>259</v>
      </c>
      <c r="H74" s="122" t="s">
        <v>260</v>
      </c>
      <c r="I74" s="24">
        <v>15000</v>
      </c>
      <c r="J74" s="24">
        <v>15000</v>
      </c>
      <c r="K74" s="24">
        <v>15000</v>
      </c>
      <c r="L74" s="24"/>
      <c r="M74" s="24"/>
      <c r="N74" s="24"/>
      <c r="O74" s="24"/>
      <c r="P74" s="24"/>
      <c r="Q74" s="24"/>
      <c r="R74" s="24"/>
      <c r="S74" s="24"/>
      <c r="T74" s="24"/>
      <c r="U74" s="24"/>
      <c r="V74" s="24"/>
      <c r="W74" s="24"/>
    </row>
    <row r="75" ht="18.75" customHeight="1" spans="1:23">
      <c r="A75" s="122" t="s">
        <v>337</v>
      </c>
      <c r="B75" s="122" t="s">
        <v>376</v>
      </c>
      <c r="C75" s="22" t="s">
        <v>360</v>
      </c>
      <c r="D75" s="122" t="s">
        <v>76</v>
      </c>
      <c r="E75" s="122" t="s">
        <v>128</v>
      </c>
      <c r="F75" s="122" t="s">
        <v>129</v>
      </c>
      <c r="G75" s="122" t="s">
        <v>261</v>
      </c>
      <c r="H75" s="122" t="s">
        <v>262</v>
      </c>
      <c r="I75" s="24">
        <v>7000</v>
      </c>
      <c r="J75" s="24">
        <v>7000</v>
      </c>
      <c r="K75" s="24">
        <v>7000</v>
      </c>
      <c r="L75" s="24"/>
      <c r="M75" s="24"/>
      <c r="N75" s="24"/>
      <c r="O75" s="24"/>
      <c r="P75" s="24"/>
      <c r="Q75" s="24"/>
      <c r="R75" s="24"/>
      <c r="S75" s="24"/>
      <c r="T75" s="24"/>
      <c r="U75" s="24"/>
      <c r="V75" s="24"/>
      <c r="W75" s="24"/>
    </row>
    <row r="76" ht="18.75" customHeight="1" spans="1:23">
      <c r="A76" s="122" t="s">
        <v>337</v>
      </c>
      <c r="B76" s="122" t="s">
        <v>376</v>
      </c>
      <c r="C76" s="22" t="s">
        <v>360</v>
      </c>
      <c r="D76" s="122" t="s">
        <v>76</v>
      </c>
      <c r="E76" s="122" t="s">
        <v>128</v>
      </c>
      <c r="F76" s="122" t="s">
        <v>129</v>
      </c>
      <c r="G76" s="122" t="s">
        <v>319</v>
      </c>
      <c r="H76" s="122" t="s">
        <v>320</v>
      </c>
      <c r="I76" s="24">
        <v>100000</v>
      </c>
      <c r="J76" s="24">
        <v>100000</v>
      </c>
      <c r="K76" s="24">
        <v>100000</v>
      </c>
      <c r="L76" s="24"/>
      <c r="M76" s="24"/>
      <c r="N76" s="24"/>
      <c r="O76" s="24"/>
      <c r="P76" s="24"/>
      <c r="Q76" s="24"/>
      <c r="R76" s="24"/>
      <c r="S76" s="24"/>
      <c r="T76" s="24"/>
      <c r="U76" s="24"/>
      <c r="V76" s="24"/>
      <c r="W76" s="24"/>
    </row>
    <row r="77" ht="18.75" customHeight="1" spans="1:23">
      <c r="A77" s="122" t="s">
        <v>337</v>
      </c>
      <c r="B77" s="122" t="s">
        <v>376</v>
      </c>
      <c r="C77" s="22" t="s">
        <v>360</v>
      </c>
      <c r="D77" s="122" t="s">
        <v>76</v>
      </c>
      <c r="E77" s="122" t="s">
        <v>128</v>
      </c>
      <c r="F77" s="122" t="s">
        <v>129</v>
      </c>
      <c r="G77" s="122" t="s">
        <v>364</v>
      </c>
      <c r="H77" s="122" t="s">
        <v>365</v>
      </c>
      <c r="I77" s="24">
        <v>30000</v>
      </c>
      <c r="J77" s="24">
        <v>30000</v>
      </c>
      <c r="K77" s="24">
        <v>30000</v>
      </c>
      <c r="L77" s="24"/>
      <c r="M77" s="24"/>
      <c r="N77" s="24"/>
      <c r="O77" s="24"/>
      <c r="P77" s="24"/>
      <c r="Q77" s="24"/>
      <c r="R77" s="24"/>
      <c r="S77" s="24"/>
      <c r="T77" s="24"/>
      <c r="U77" s="24"/>
      <c r="V77" s="24"/>
      <c r="W77" s="24"/>
    </row>
    <row r="78" ht="18.75" customHeight="1" spans="1:23">
      <c r="A78" s="122" t="s">
        <v>337</v>
      </c>
      <c r="B78" s="122" t="s">
        <v>376</v>
      </c>
      <c r="C78" s="22" t="s">
        <v>360</v>
      </c>
      <c r="D78" s="122" t="s">
        <v>76</v>
      </c>
      <c r="E78" s="122" t="s">
        <v>128</v>
      </c>
      <c r="F78" s="122" t="s">
        <v>129</v>
      </c>
      <c r="G78" s="122" t="s">
        <v>366</v>
      </c>
      <c r="H78" s="122" t="s">
        <v>367</v>
      </c>
      <c r="I78" s="24">
        <v>47000</v>
      </c>
      <c r="J78" s="24">
        <v>47000</v>
      </c>
      <c r="K78" s="24">
        <v>47000</v>
      </c>
      <c r="L78" s="24"/>
      <c r="M78" s="24"/>
      <c r="N78" s="24"/>
      <c r="O78" s="24"/>
      <c r="P78" s="24"/>
      <c r="Q78" s="24"/>
      <c r="R78" s="24"/>
      <c r="S78" s="24"/>
      <c r="T78" s="24"/>
      <c r="U78" s="24"/>
      <c r="V78" s="24"/>
      <c r="W78" s="24"/>
    </row>
    <row r="79" ht="18.75" customHeight="1" spans="1:23">
      <c r="A79" s="122" t="s">
        <v>337</v>
      </c>
      <c r="B79" s="122" t="s">
        <v>376</v>
      </c>
      <c r="C79" s="22" t="s">
        <v>360</v>
      </c>
      <c r="D79" s="122" t="s">
        <v>76</v>
      </c>
      <c r="E79" s="122" t="s">
        <v>128</v>
      </c>
      <c r="F79" s="122" t="s">
        <v>129</v>
      </c>
      <c r="G79" s="122" t="s">
        <v>341</v>
      </c>
      <c r="H79" s="122" t="s">
        <v>342</v>
      </c>
      <c r="I79" s="24">
        <v>56000</v>
      </c>
      <c r="J79" s="24">
        <v>56000</v>
      </c>
      <c r="K79" s="24">
        <v>56000</v>
      </c>
      <c r="L79" s="24"/>
      <c r="M79" s="24"/>
      <c r="N79" s="24"/>
      <c r="O79" s="24"/>
      <c r="P79" s="24"/>
      <c r="Q79" s="24"/>
      <c r="R79" s="24"/>
      <c r="S79" s="24"/>
      <c r="T79" s="24"/>
      <c r="U79" s="24"/>
      <c r="V79" s="24"/>
      <c r="W79" s="24"/>
    </row>
    <row r="80" ht="18.75" customHeight="1" spans="1:23">
      <c r="A80" s="122" t="s">
        <v>337</v>
      </c>
      <c r="B80" s="122" t="s">
        <v>376</v>
      </c>
      <c r="C80" s="22" t="s">
        <v>360</v>
      </c>
      <c r="D80" s="122" t="s">
        <v>76</v>
      </c>
      <c r="E80" s="122" t="s">
        <v>128</v>
      </c>
      <c r="F80" s="122" t="s">
        <v>129</v>
      </c>
      <c r="G80" s="122" t="s">
        <v>279</v>
      </c>
      <c r="H80" s="122" t="s">
        <v>278</v>
      </c>
      <c r="I80" s="24">
        <v>40000</v>
      </c>
      <c r="J80" s="24">
        <v>40000</v>
      </c>
      <c r="K80" s="24">
        <v>40000</v>
      </c>
      <c r="L80" s="24"/>
      <c r="M80" s="24"/>
      <c r="N80" s="24"/>
      <c r="O80" s="24"/>
      <c r="P80" s="24"/>
      <c r="Q80" s="24"/>
      <c r="R80" s="24"/>
      <c r="S80" s="24"/>
      <c r="T80" s="24"/>
      <c r="U80" s="24"/>
      <c r="V80" s="24"/>
      <c r="W80" s="24"/>
    </row>
    <row r="81" ht="18.75" customHeight="1" spans="1:23">
      <c r="A81" s="122" t="s">
        <v>337</v>
      </c>
      <c r="B81" s="122" t="s">
        <v>376</v>
      </c>
      <c r="C81" s="22" t="s">
        <v>360</v>
      </c>
      <c r="D81" s="122" t="s">
        <v>76</v>
      </c>
      <c r="E81" s="122" t="s">
        <v>128</v>
      </c>
      <c r="F81" s="122" t="s">
        <v>129</v>
      </c>
      <c r="G81" s="122" t="s">
        <v>368</v>
      </c>
      <c r="H81" s="122" t="s">
        <v>369</v>
      </c>
      <c r="I81" s="24">
        <v>5000</v>
      </c>
      <c r="J81" s="24">
        <v>5000</v>
      </c>
      <c r="K81" s="24">
        <v>5000</v>
      </c>
      <c r="L81" s="24"/>
      <c r="M81" s="24"/>
      <c r="N81" s="24"/>
      <c r="O81" s="24"/>
      <c r="P81" s="24"/>
      <c r="Q81" s="24"/>
      <c r="R81" s="24"/>
      <c r="S81" s="24"/>
      <c r="T81" s="24"/>
      <c r="U81" s="24"/>
      <c r="V81" s="24"/>
      <c r="W81" s="24"/>
    </row>
    <row r="82" ht="18.75" customHeight="1" spans="1:23">
      <c r="A82" s="36" t="s">
        <v>152</v>
      </c>
      <c r="B82" s="37"/>
      <c r="C82" s="37"/>
      <c r="D82" s="37"/>
      <c r="E82" s="37"/>
      <c r="F82" s="37"/>
      <c r="G82" s="37"/>
      <c r="H82" s="38"/>
      <c r="I82" s="24">
        <v>9090634.96</v>
      </c>
      <c r="J82" s="24">
        <v>8113000</v>
      </c>
      <c r="K82" s="24">
        <v>8113000</v>
      </c>
      <c r="L82" s="24"/>
      <c r="M82" s="24"/>
      <c r="N82" s="24"/>
      <c r="O82" s="24"/>
      <c r="P82" s="24"/>
      <c r="Q82" s="24"/>
      <c r="R82" s="24">
        <v>977634.96</v>
      </c>
      <c r="S82" s="24"/>
      <c r="T82" s="24"/>
      <c r="U82" s="24"/>
      <c r="V82" s="24"/>
      <c r="W82" s="24">
        <v>977634.96</v>
      </c>
    </row>
    <row r="103" customHeight="1" spans="10:10">
      <c r="J103" t="s">
        <v>55</v>
      </c>
    </row>
  </sheetData>
  <mergeCells count="28">
    <mergeCell ref="A3:W3"/>
    <mergeCell ref="A4:H4"/>
    <mergeCell ref="J5:M5"/>
    <mergeCell ref="N5:P5"/>
    <mergeCell ref="R5:W5"/>
    <mergeCell ref="A82:H8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2"/>
  <sheetViews>
    <sheetView showZeros="0" tabSelected="1" topLeftCell="B1" workbookViewId="0">
      <pane ySplit="1" topLeftCell="A64" activePane="bottomLeft" state="frozen"/>
      <selection/>
      <selection pane="bottomLeft" activeCell="B83" sqref="B83:B9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9" t="s">
        <v>377</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"单位名称："&amp;"临沧市水务局"</f>
        <v>单位名称：临沧市水务局</v>
      </c>
      <c r="B4" s="4"/>
      <c r="C4" s="4"/>
      <c r="D4" s="4"/>
      <c r="E4" s="4"/>
      <c r="F4" s="53"/>
      <c r="G4" s="4"/>
      <c r="H4" s="53"/>
    </row>
    <row r="5" ht="18.75" customHeight="1" spans="1:10">
      <c r="A5" s="47" t="s">
        <v>378</v>
      </c>
      <c r="B5" s="47" t="s">
        <v>379</v>
      </c>
      <c r="C5" s="47" t="s">
        <v>380</v>
      </c>
      <c r="D5" s="47" t="s">
        <v>381</v>
      </c>
      <c r="E5" s="47" t="s">
        <v>382</v>
      </c>
      <c r="F5" s="54" t="s">
        <v>383</v>
      </c>
      <c r="G5" s="47" t="s">
        <v>384</v>
      </c>
      <c r="H5" s="54" t="s">
        <v>385</v>
      </c>
      <c r="I5" s="54" t="s">
        <v>386</v>
      </c>
      <c r="J5" s="47" t="s">
        <v>387</v>
      </c>
    </row>
    <row r="6" ht="18.75" customHeight="1" spans="1:10">
      <c r="A6" s="118">
        <v>1</v>
      </c>
      <c r="B6" s="118">
        <v>2</v>
      </c>
      <c r="C6" s="118">
        <v>3</v>
      </c>
      <c r="D6" s="118">
        <v>4</v>
      </c>
      <c r="E6" s="118">
        <v>5</v>
      </c>
      <c r="F6" s="118">
        <v>6</v>
      </c>
      <c r="G6" s="118">
        <v>7</v>
      </c>
      <c r="H6" s="118">
        <v>8</v>
      </c>
      <c r="I6" s="118">
        <v>9</v>
      </c>
      <c r="J6" s="118">
        <v>10</v>
      </c>
    </row>
    <row r="7" ht="18.75" customHeight="1" spans="1:10">
      <c r="A7" s="35" t="s">
        <v>74</v>
      </c>
      <c r="B7" s="48"/>
      <c r="C7" s="48"/>
      <c r="D7" s="48"/>
      <c r="E7" s="55"/>
      <c r="F7" s="56"/>
      <c r="G7" s="55"/>
      <c r="H7" s="56"/>
      <c r="I7" s="56"/>
      <c r="J7" s="55"/>
    </row>
    <row r="8" ht="18.75" customHeight="1" spans="1:10">
      <c r="A8" s="119" t="s">
        <v>76</v>
      </c>
      <c r="B8" s="22"/>
      <c r="C8" s="22"/>
      <c r="D8" s="22"/>
      <c r="E8" s="35"/>
      <c r="F8" s="22"/>
      <c r="G8" s="35"/>
      <c r="H8" s="22"/>
      <c r="I8" s="22"/>
      <c r="J8" s="35"/>
    </row>
    <row r="9" ht="18.75" customHeight="1" spans="1:10">
      <c r="A9" s="217" t="s">
        <v>360</v>
      </c>
      <c r="B9" s="22" t="s">
        <v>388</v>
      </c>
      <c r="C9" s="22" t="s">
        <v>389</v>
      </c>
      <c r="D9" s="22" t="s">
        <v>390</v>
      </c>
      <c r="E9" s="35" t="s">
        <v>391</v>
      </c>
      <c r="F9" s="22" t="s">
        <v>392</v>
      </c>
      <c r="G9" s="35" t="s">
        <v>393</v>
      </c>
      <c r="H9" s="22" t="s">
        <v>394</v>
      </c>
      <c r="I9" s="22" t="s">
        <v>395</v>
      </c>
      <c r="J9" s="35" t="s">
        <v>396</v>
      </c>
    </row>
    <row r="10" ht="18.75" customHeight="1" spans="1:10">
      <c r="A10" s="217" t="s">
        <v>360</v>
      </c>
      <c r="B10" s="22" t="s">
        <v>388</v>
      </c>
      <c r="C10" s="22" t="s">
        <v>389</v>
      </c>
      <c r="D10" s="22" t="s">
        <v>390</v>
      </c>
      <c r="E10" s="35" t="s">
        <v>397</v>
      </c>
      <c r="F10" s="22" t="s">
        <v>392</v>
      </c>
      <c r="G10" s="35" t="s">
        <v>398</v>
      </c>
      <c r="H10" s="22" t="s">
        <v>394</v>
      </c>
      <c r="I10" s="22" t="s">
        <v>399</v>
      </c>
      <c r="J10" s="35" t="s">
        <v>400</v>
      </c>
    </row>
    <row r="11" ht="18.75" customHeight="1" spans="1:10">
      <c r="A11" s="217" t="s">
        <v>360</v>
      </c>
      <c r="B11" s="22" t="s">
        <v>388</v>
      </c>
      <c r="C11" s="22" t="s">
        <v>389</v>
      </c>
      <c r="D11" s="22" t="s">
        <v>390</v>
      </c>
      <c r="E11" s="35" t="s">
        <v>401</v>
      </c>
      <c r="F11" s="22" t="s">
        <v>392</v>
      </c>
      <c r="G11" s="35" t="s">
        <v>393</v>
      </c>
      <c r="H11" s="22" t="s">
        <v>394</v>
      </c>
      <c r="I11" s="22" t="s">
        <v>395</v>
      </c>
      <c r="J11" s="35" t="s">
        <v>402</v>
      </c>
    </row>
    <row r="12" ht="18.75" customHeight="1" spans="1:10">
      <c r="A12" s="217" t="s">
        <v>360</v>
      </c>
      <c r="B12" s="22" t="s">
        <v>388</v>
      </c>
      <c r="C12" s="22" t="s">
        <v>389</v>
      </c>
      <c r="D12" s="22" t="s">
        <v>390</v>
      </c>
      <c r="E12" s="35" t="s">
        <v>403</v>
      </c>
      <c r="F12" s="22" t="s">
        <v>392</v>
      </c>
      <c r="G12" s="35" t="s">
        <v>393</v>
      </c>
      <c r="H12" s="22" t="s">
        <v>394</v>
      </c>
      <c r="I12" s="22" t="s">
        <v>395</v>
      </c>
      <c r="J12" s="35" t="s">
        <v>404</v>
      </c>
    </row>
    <row r="13" ht="18.75" customHeight="1" spans="1:10">
      <c r="A13" s="217" t="s">
        <v>360</v>
      </c>
      <c r="B13" s="22" t="s">
        <v>388</v>
      </c>
      <c r="C13" s="22" t="s">
        <v>389</v>
      </c>
      <c r="D13" s="22" t="s">
        <v>390</v>
      </c>
      <c r="E13" s="35" t="s">
        <v>405</v>
      </c>
      <c r="F13" s="22" t="s">
        <v>406</v>
      </c>
      <c r="G13" s="35" t="s">
        <v>398</v>
      </c>
      <c r="H13" s="22" t="s">
        <v>394</v>
      </c>
      <c r="I13" s="22" t="s">
        <v>399</v>
      </c>
      <c r="J13" s="35" t="s">
        <v>407</v>
      </c>
    </row>
    <row r="14" ht="18.75" customHeight="1" spans="1:10">
      <c r="A14" s="217" t="s">
        <v>360</v>
      </c>
      <c r="B14" s="22" t="s">
        <v>388</v>
      </c>
      <c r="C14" s="22" t="s">
        <v>389</v>
      </c>
      <c r="D14" s="22" t="s">
        <v>390</v>
      </c>
      <c r="E14" s="35" t="s">
        <v>369</v>
      </c>
      <c r="F14" s="22" t="s">
        <v>408</v>
      </c>
      <c r="G14" s="35" t="s">
        <v>393</v>
      </c>
      <c r="H14" s="22" t="s">
        <v>409</v>
      </c>
      <c r="I14" s="22" t="s">
        <v>395</v>
      </c>
      <c r="J14" s="35" t="s">
        <v>410</v>
      </c>
    </row>
    <row r="15" ht="18.75" customHeight="1" spans="1:10">
      <c r="A15" s="217" t="s">
        <v>360</v>
      </c>
      <c r="B15" s="22" t="s">
        <v>388</v>
      </c>
      <c r="C15" s="22" t="s">
        <v>389</v>
      </c>
      <c r="D15" s="22" t="s">
        <v>390</v>
      </c>
      <c r="E15" s="35" t="s">
        <v>411</v>
      </c>
      <c r="F15" s="22" t="s">
        <v>406</v>
      </c>
      <c r="G15" s="35" t="s">
        <v>393</v>
      </c>
      <c r="H15" s="22" t="s">
        <v>394</v>
      </c>
      <c r="I15" s="22" t="s">
        <v>395</v>
      </c>
      <c r="J15" s="35" t="s">
        <v>412</v>
      </c>
    </row>
    <row r="16" ht="18.75" customHeight="1" spans="1:10">
      <c r="A16" s="217" t="s">
        <v>360</v>
      </c>
      <c r="B16" s="22" t="s">
        <v>388</v>
      </c>
      <c r="C16" s="22" t="s">
        <v>389</v>
      </c>
      <c r="D16" s="22" t="s">
        <v>413</v>
      </c>
      <c r="E16" s="35" t="s">
        <v>414</v>
      </c>
      <c r="F16" s="22" t="s">
        <v>392</v>
      </c>
      <c r="G16" s="35" t="s">
        <v>398</v>
      </c>
      <c r="H16" s="22" t="s">
        <v>415</v>
      </c>
      <c r="I16" s="22" t="s">
        <v>399</v>
      </c>
      <c r="J16" s="35" t="s">
        <v>416</v>
      </c>
    </row>
    <row r="17" ht="18.75" customHeight="1" spans="1:10">
      <c r="A17" s="217" t="s">
        <v>360</v>
      </c>
      <c r="B17" s="22" t="s">
        <v>388</v>
      </c>
      <c r="C17" s="22" t="s">
        <v>389</v>
      </c>
      <c r="D17" s="22" t="s">
        <v>417</v>
      </c>
      <c r="E17" s="35" t="s">
        <v>418</v>
      </c>
      <c r="F17" s="22" t="s">
        <v>406</v>
      </c>
      <c r="G17" s="35" t="s">
        <v>419</v>
      </c>
      <c r="H17" s="22" t="s">
        <v>420</v>
      </c>
      <c r="I17" s="22" t="s">
        <v>395</v>
      </c>
      <c r="J17" s="35" t="s">
        <v>421</v>
      </c>
    </row>
    <row r="18" ht="18.75" customHeight="1" spans="1:10">
      <c r="A18" s="217" t="s">
        <v>360</v>
      </c>
      <c r="B18" s="22" t="s">
        <v>388</v>
      </c>
      <c r="C18" s="22" t="s">
        <v>422</v>
      </c>
      <c r="D18" s="22" t="s">
        <v>423</v>
      </c>
      <c r="E18" s="35" t="s">
        <v>424</v>
      </c>
      <c r="F18" s="22" t="s">
        <v>392</v>
      </c>
      <c r="G18" s="35" t="s">
        <v>398</v>
      </c>
      <c r="H18" s="22" t="s">
        <v>415</v>
      </c>
      <c r="I18" s="22" t="s">
        <v>399</v>
      </c>
      <c r="J18" s="35" t="s">
        <v>425</v>
      </c>
    </row>
    <row r="19" ht="18.75" customHeight="1" spans="1:10">
      <c r="A19" s="217" t="s">
        <v>360</v>
      </c>
      <c r="B19" s="22" t="s">
        <v>388</v>
      </c>
      <c r="C19" s="22" t="s">
        <v>422</v>
      </c>
      <c r="D19" s="22" t="s">
        <v>423</v>
      </c>
      <c r="E19" s="35" t="s">
        <v>426</v>
      </c>
      <c r="F19" s="22" t="s">
        <v>392</v>
      </c>
      <c r="G19" s="35" t="s">
        <v>398</v>
      </c>
      <c r="H19" s="22" t="s">
        <v>415</v>
      </c>
      <c r="I19" s="22" t="s">
        <v>399</v>
      </c>
      <c r="J19" s="35" t="s">
        <v>427</v>
      </c>
    </row>
    <row r="20" ht="18.75" customHeight="1" spans="1:10">
      <c r="A20" s="217" t="s">
        <v>360</v>
      </c>
      <c r="B20" s="22" t="s">
        <v>388</v>
      </c>
      <c r="C20" s="22" t="s">
        <v>422</v>
      </c>
      <c r="D20" s="22" t="s">
        <v>428</v>
      </c>
      <c r="E20" s="35" t="s">
        <v>429</v>
      </c>
      <c r="F20" s="22" t="s">
        <v>392</v>
      </c>
      <c r="G20" s="35" t="s">
        <v>398</v>
      </c>
      <c r="H20" s="22" t="s">
        <v>415</v>
      </c>
      <c r="I20" s="22" t="s">
        <v>399</v>
      </c>
      <c r="J20" s="35" t="s">
        <v>430</v>
      </c>
    </row>
    <row r="21" ht="18.75" customHeight="1" spans="1:10">
      <c r="A21" s="217" t="s">
        <v>360</v>
      </c>
      <c r="B21" s="22" t="s">
        <v>388</v>
      </c>
      <c r="C21" s="22" t="s">
        <v>431</v>
      </c>
      <c r="D21" s="22" t="s">
        <v>432</v>
      </c>
      <c r="E21" s="35" t="s">
        <v>432</v>
      </c>
      <c r="F21" s="22" t="s">
        <v>406</v>
      </c>
      <c r="G21" s="35" t="s">
        <v>433</v>
      </c>
      <c r="H21" s="22" t="s">
        <v>420</v>
      </c>
      <c r="I21" s="22" t="s">
        <v>395</v>
      </c>
      <c r="J21" s="35" t="s">
        <v>434</v>
      </c>
    </row>
    <row r="22" ht="18.75" customHeight="1" spans="1:10">
      <c r="A22" s="119" t="s">
        <v>74</v>
      </c>
      <c r="B22" s="26"/>
      <c r="C22" s="26"/>
      <c r="D22" s="26"/>
      <c r="E22" s="26"/>
      <c r="F22" s="26"/>
      <c r="G22" s="26"/>
      <c r="H22" s="26"/>
      <c r="I22" s="26"/>
      <c r="J22" s="26"/>
    </row>
    <row r="23" ht="18.75" customHeight="1" spans="1:10">
      <c r="A23" s="217" t="s">
        <v>351</v>
      </c>
      <c r="B23" s="22" t="s">
        <v>435</v>
      </c>
      <c r="C23" s="22" t="s">
        <v>389</v>
      </c>
      <c r="D23" s="22" t="s">
        <v>390</v>
      </c>
      <c r="E23" s="35" t="s">
        <v>436</v>
      </c>
      <c r="F23" s="22" t="s">
        <v>392</v>
      </c>
      <c r="G23" s="35" t="s">
        <v>195</v>
      </c>
      <c r="H23" s="22" t="s">
        <v>437</v>
      </c>
      <c r="I23" s="22" t="s">
        <v>395</v>
      </c>
      <c r="J23" s="35" t="s">
        <v>438</v>
      </c>
    </row>
    <row r="24" ht="18.75" customHeight="1" spans="1:10">
      <c r="A24" s="217" t="s">
        <v>351</v>
      </c>
      <c r="B24" s="22" t="s">
        <v>435</v>
      </c>
      <c r="C24" s="22" t="s">
        <v>422</v>
      </c>
      <c r="D24" s="22" t="s">
        <v>423</v>
      </c>
      <c r="E24" s="35" t="s">
        <v>439</v>
      </c>
      <c r="F24" s="22" t="s">
        <v>406</v>
      </c>
      <c r="G24" s="35" t="s">
        <v>433</v>
      </c>
      <c r="H24" s="22" t="s">
        <v>420</v>
      </c>
      <c r="I24" s="22" t="s">
        <v>395</v>
      </c>
      <c r="J24" s="35" t="s">
        <v>440</v>
      </c>
    </row>
    <row r="25" ht="18.75" customHeight="1" spans="1:10">
      <c r="A25" s="217" t="s">
        <v>351</v>
      </c>
      <c r="B25" s="22" t="s">
        <v>435</v>
      </c>
      <c r="C25" s="22" t="s">
        <v>431</v>
      </c>
      <c r="D25" s="22" t="s">
        <v>432</v>
      </c>
      <c r="E25" s="35" t="s">
        <v>441</v>
      </c>
      <c r="F25" s="22" t="s">
        <v>406</v>
      </c>
      <c r="G25" s="35" t="s">
        <v>442</v>
      </c>
      <c r="H25" s="22" t="s">
        <v>420</v>
      </c>
      <c r="I25" s="22" t="s">
        <v>395</v>
      </c>
      <c r="J25" s="35" t="s">
        <v>443</v>
      </c>
    </row>
    <row r="26" ht="18.75" customHeight="1" spans="1:10">
      <c r="A26" s="217" t="s">
        <v>358</v>
      </c>
      <c r="B26" s="22" t="s">
        <v>444</v>
      </c>
      <c r="C26" s="22" t="s">
        <v>389</v>
      </c>
      <c r="D26" s="22" t="s">
        <v>390</v>
      </c>
      <c r="E26" s="35" t="s">
        <v>445</v>
      </c>
      <c r="F26" s="22" t="s">
        <v>406</v>
      </c>
      <c r="G26" s="35" t="s">
        <v>446</v>
      </c>
      <c r="H26" s="22" t="s">
        <v>447</v>
      </c>
      <c r="I26" s="22" t="s">
        <v>395</v>
      </c>
      <c r="J26" s="35" t="s">
        <v>448</v>
      </c>
    </row>
    <row r="27" ht="18.75" customHeight="1" spans="1:10">
      <c r="A27" s="217" t="s">
        <v>358</v>
      </c>
      <c r="B27" s="22" t="s">
        <v>449</v>
      </c>
      <c r="C27" s="22" t="s">
        <v>389</v>
      </c>
      <c r="D27" s="22" t="s">
        <v>390</v>
      </c>
      <c r="E27" s="35" t="s">
        <v>450</v>
      </c>
      <c r="F27" s="22" t="s">
        <v>392</v>
      </c>
      <c r="G27" s="35" t="s">
        <v>451</v>
      </c>
      <c r="H27" s="22" t="s">
        <v>452</v>
      </c>
      <c r="I27" s="22" t="s">
        <v>395</v>
      </c>
      <c r="J27" s="35" t="s">
        <v>453</v>
      </c>
    </row>
    <row r="28" ht="18.75" customHeight="1" spans="1:10">
      <c r="A28" s="217" t="s">
        <v>358</v>
      </c>
      <c r="B28" s="22" t="s">
        <v>449</v>
      </c>
      <c r="C28" s="22" t="s">
        <v>389</v>
      </c>
      <c r="D28" s="22" t="s">
        <v>390</v>
      </c>
      <c r="E28" s="35" t="s">
        <v>454</v>
      </c>
      <c r="F28" s="22" t="s">
        <v>406</v>
      </c>
      <c r="G28" s="35" t="s">
        <v>455</v>
      </c>
      <c r="H28" s="22" t="s">
        <v>456</v>
      </c>
      <c r="I28" s="22" t="s">
        <v>395</v>
      </c>
      <c r="J28" s="35" t="s">
        <v>457</v>
      </c>
    </row>
    <row r="29" ht="18.75" customHeight="1" spans="1:10">
      <c r="A29" s="217" t="s">
        <v>358</v>
      </c>
      <c r="B29" s="22" t="s">
        <v>449</v>
      </c>
      <c r="C29" s="22" t="s">
        <v>389</v>
      </c>
      <c r="D29" s="22" t="s">
        <v>390</v>
      </c>
      <c r="E29" s="35" t="s">
        <v>458</v>
      </c>
      <c r="F29" s="22" t="s">
        <v>392</v>
      </c>
      <c r="G29" s="35" t="s">
        <v>393</v>
      </c>
      <c r="H29" s="22" t="s">
        <v>459</v>
      </c>
      <c r="I29" s="22" t="s">
        <v>395</v>
      </c>
      <c r="J29" s="35" t="s">
        <v>460</v>
      </c>
    </row>
    <row r="30" ht="18.75" customHeight="1" spans="1:10">
      <c r="A30" s="217" t="s">
        <v>358</v>
      </c>
      <c r="B30" s="22" t="s">
        <v>449</v>
      </c>
      <c r="C30" s="22" t="s">
        <v>389</v>
      </c>
      <c r="D30" s="22" t="s">
        <v>390</v>
      </c>
      <c r="E30" s="35" t="s">
        <v>461</v>
      </c>
      <c r="F30" s="22" t="s">
        <v>392</v>
      </c>
      <c r="G30" s="35" t="s">
        <v>195</v>
      </c>
      <c r="H30" s="22" t="s">
        <v>452</v>
      </c>
      <c r="I30" s="22" t="s">
        <v>395</v>
      </c>
      <c r="J30" s="35" t="s">
        <v>462</v>
      </c>
    </row>
    <row r="31" ht="18.75" customHeight="1" spans="1:10">
      <c r="A31" s="217" t="s">
        <v>358</v>
      </c>
      <c r="B31" s="22" t="s">
        <v>449</v>
      </c>
      <c r="C31" s="22" t="s">
        <v>389</v>
      </c>
      <c r="D31" s="22" t="s">
        <v>390</v>
      </c>
      <c r="E31" s="35" t="s">
        <v>463</v>
      </c>
      <c r="F31" s="22" t="s">
        <v>392</v>
      </c>
      <c r="G31" s="35" t="s">
        <v>194</v>
      </c>
      <c r="H31" s="22" t="s">
        <v>464</v>
      </c>
      <c r="I31" s="22" t="s">
        <v>395</v>
      </c>
      <c r="J31" s="35" t="s">
        <v>465</v>
      </c>
    </row>
    <row r="32" ht="18.75" customHeight="1" spans="1:10">
      <c r="A32" s="217" t="s">
        <v>358</v>
      </c>
      <c r="B32" s="22" t="s">
        <v>449</v>
      </c>
      <c r="C32" s="22" t="s">
        <v>389</v>
      </c>
      <c r="D32" s="22" t="s">
        <v>417</v>
      </c>
      <c r="E32" s="35" t="s">
        <v>466</v>
      </c>
      <c r="F32" s="22" t="s">
        <v>406</v>
      </c>
      <c r="G32" s="35" t="s">
        <v>419</v>
      </c>
      <c r="H32" s="22" t="s">
        <v>420</v>
      </c>
      <c r="I32" s="22" t="s">
        <v>395</v>
      </c>
      <c r="J32" s="35" t="s">
        <v>467</v>
      </c>
    </row>
    <row r="33" ht="18.75" customHeight="1" spans="1:10">
      <c r="A33" s="217" t="s">
        <v>358</v>
      </c>
      <c r="B33" s="22" t="s">
        <v>449</v>
      </c>
      <c r="C33" s="22" t="s">
        <v>422</v>
      </c>
      <c r="D33" s="22" t="s">
        <v>423</v>
      </c>
      <c r="E33" s="35" t="s">
        <v>468</v>
      </c>
      <c r="F33" s="22" t="s">
        <v>392</v>
      </c>
      <c r="G33" s="35" t="s">
        <v>398</v>
      </c>
      <c r="H33" s="22" t="s">
        <v>420</v>
      </c>
      <c r="I33" s="22" t="s">
        <v>399</v>
      </c>
      <c r="J33" s="35" t="s">
        <v>469</v>
      </c>
    </row>
    <row r="34" ht="18.75" customHeight="1" spans="1:10">
      <c r="A34" s="217" t="s">
        <v>358</v>
      </c>
      <c r="B34" s="22" t="s">
        <v>449</v>
      </c>
      <c r="C34" s="22" t="s">
        <v>422</v>
      </c>
      <c r="D34" s="22" t="s">
        <v>423</v>
      </c>
      <c r="E34" s="35" t="s">
        <v>470</v>
      </c>
      <c r="F34" s="22" t="s">
        <v>392</v>
      </c>
      <c r="G34" s="35" t="s">
        <v>471</v>
      </c>
      <c r="H34" s="22" t="s">
        <v>415</v>
      </c>
      <c r="I34" s="22" t="s">
        <v>399</v>
      </c>
      <c r="J34" s="35" t="s">
        <v>472</v>
      </c>
    </row>
    <row r="35" ht="18.75" customHeight="1" spans="1:10">
      <c r="A35" s="217" t="s">
        <v>358</v>
      </c>
      <c r="B35" s="22" t="s">
        <v>449</v>
      </c>
      <c r="C35" s="22" t="s">
        <v>422</v>
      </c>
      <c r="D35" s="22" t="s">
        <v>428</v>
      </c>
      <c r="E35" s="35" t="s">
        <v>429</v>
      </c>
      <c r="F35" s="22" t="s">
        <v>392</v>
      </c>
      <c r="G35" s="35" t="s">
        <v>398</v>
      </c>
      <c r="H35" s="22" t="s">
        <v>415</v>
      </c>
      <c r="I35" s="22" t="s">
        <v>399</v>
      </c>
      <c r="J35" s="35" t="s">
        <v>473</v>
      </c>
    </row>
    <row r="36" ht="18.75" customHeight="1" spans="1:10">
      <c r="A36" s="217" t="s">
        <v>358</v>
      </c>
      <c r="B36" s="22" t="s">
        <v>449</v>
      </c>
      <c r="C36" s="22" t="s">
        <v>431</v>
      </c>
      <c r="D36" s="22" t="s">
        <v>432</v>
      </c>
      <c r="E36" s="35" t="s">
        <v>441</v>
      </c>
      <c r="F36" s="22" t="s">
        <v>406</v>
      </c>
      <c r="G36" s="35" t="s">
        <v>442</v>
      </c>
      <c r="H36" s="22" t="s">
        <v>420</v>
      </c>
      <c r="I36" s="22" t="s">
        <v>395</v>
      </c>
      <c r="J36" s="35" t="s">
        <v>474</v>
      </c>
    </row>
    <row r="37" ht="18.75" customHeight="1" spans="1:10">
      <c r="A37" s="217" t="s">
        <v>356</v>
      </c>
      <c r="B37" s="22" t="s">
        <v>475</v>
      </c>
      <c r="C37" s="22" t="s">
        <v>389</v>
      </c>
      <c r="D37" s="22" t="s">
        <v>413</v>
      </c>
      <c r="E37" s="35" t="s">
        <v>476</v>
      </c>
      <c r="F37" s="22" t="s">
        <v>406</v>
      </c>
      <c r="G37" s="35" t="s">
        <v>419</v>
      </c>
      <c r="H37" s="22" t="s">
        <v>420</v>
      </c>
      <c r="I37" s="22" t="s">
        <v>395</v>
      </c>
      <c r="J37" s="35" t="s">
        <v>477</v>
      </c>
    </row>
    <row r="38" ht="18.75" customHeight="1" spans="1:10">
      <c r="A38" s="217" t="s">
        <v>356</v>
      </c>
      <c r="B38" s="22" t="s">
        <v>478</v>
      </c>
      <c r="C38" s="22" t="s">
        <v>389</v>
      </c>
      <c r="D38" s="22" t="s">
        <v>413</v>
      </c>
      <c r="E38" s="35" t="s">
        <v>479</v>
      </c>
      <c r="F38" s="22" t="s">
        <v>406</v>
      </c>
      <c r="G38" s="35" t="s">
        <v>480</v>
      </c>
      <c r="H38" s="22" t="s">
        <v>420</v>
      </c>
      <c r="I38" s="22" t="s">
        <v>395</v>
      </c>
      <c r="J38" s="35" t="s">
        <v>477</v>
      </c>
    </row>
    <row r="39" ht="18.75" customHeight="1" spans="1:10">
      <c r="A39" s="217" t="s">
        <v>356</v>
      </c>
      <c r="B39" s="22" t="s">
        <v>478</v>
      </c>
      <c r="C39" s="22" t="s">
        <v>389</v>
      </c>
      <c r="D39" s="22" t="s">
        <v>413</v>
      </c>
      <c r="E39" s="35" t="s">
        <v>481</v>
      </c>
      <c r="F39" s="22" t="s">
        <v>406</v>
      </c>
      <c r="G39" s="35" t="s">
        <v>419</v>
      </c>
      <c r="H39" s="22" t="s">
        <v>420</v>
      </c>
      <c r="I39" s="22" t="s">
        <v>395</v>
      </c>
      <c r="J39" s="35" t="s">
        <v>477</v>
      </c>
    </row>
    <row r="40" ht="18.75" customHeight="1" spans="1:10">
      <c r="A40" s="217" t="s">
        <v>356</v>
      </c>
      <c r="B40" s="22" t="s">
        <v>478</v>
      </c>
      <c r="C40" s="22" t="s">
        <v>422</v>
      </c>
      <c r="D40" s="22" t="s">
        <v>423</v>
      </c>
      <c r="E40" s="35" t="s">
        <v>482</v>
      </c>
      <c r="F40" s="22" t="s">
        <v>406</v>
      </c>
      <c r="G40" s="35" t="s">
        <v>442</v>
      </c>
      <c r="H40" s="22" t="s">
        <v>420</v>
      </c>
      <c r="I40" s="22" t="s">
        <v>395</v>
      </c>
      <c r="J40" s="35" t="s">
        <v>477</v>
      </c>
    </row>
    <row r="41" ht="18.75" customHeight="1" spans="1:10">
      <c r="A41" s="217" t="s">
        <v>356</v>
      </c>
      <c r="B41" s="22" t="s">
        <v>478</v>
      </c>
      <c r="C41" s="22" t="s">
        <v>431</v>
      </c>
      <c r="D41" s="22" t="s">
        <v>432</v>
      </c>
      <c r="E41" s="35" t="s">
        <v>483</v>
      </c>
      <c r="F41" s="22" t="s">
        <v>406</v>
      </c>
      <c r="G41" s="35" t="s">
        <v>442</v>
      </c>
      <c r="H41" s="22" t="s">
        <v>420</v>
      </c>
      <c r="I41" s="22" t="s">
        <v>395</v>
      </c>
      <c r="J41" s="35" t="s">
        <v>477</v>
      </c>
    </row>
    <row r="42" ht="18.75" customHeight="1" spans="1:10">
      <c r="A42" s="217" t="s">
        <v>347</v>
      </c>
      <c r="B42" s="22" t="s">
        <v>484</v>
      </c>
      <c r="C42" s="22" t="s">
        <v>389</v>
      </c>
      <c r="D42" s="22" t="s">
        <v>390</v>
      </c>
      <c r="E42" s="35" t="s">
        <v>485</v>
      </c>
      <c r="F42" s="22" t="s">
        <v>406</v>
      </c>
      <c r="G42" s="35" t="s">
        <v>393</v>
      </c>
      <c r="H42" s="22" t="s">
        <v>394</v>
      </c>
      <c r="I42" s="22" t="s">
        <v>395</v>
      </c>
      <c r="J42" s="35" t="s">
        <v>486</v>
      </c>
    </row>
    <row r="43" ht="18.75" customHeight="1" spans="1:10">
      <c r="A43" s="217" t="s">
        <v>347</v>
      </c>
      <c r="B43" s="22" t="s">
        <v>484</v>
      </c>
      <c r="C43" s="22" t="s">
        <v>389</v>
      </c>
      <c r="D43" s="22" t="s">
        <v>390</v>
      </c>
      <c r="E43" s="35" t="s">
        <v>487</v>
      </c>
      <c r="F43" s="22" t="s">
        <v>406</v>
      </c>
      <c r="G43" s="35" t="s">
        <v>196</v>
      </c>
      <c r="H43" s="22" t="s">
        <v>488</v>
      </c>
      <c r="I43" s="22" t="s">
        <v>395</v>
      </c>
      <c r="J43" s="35" t="s">
        <v>489</v>
      </c>
    </row>
    <row r="44" ht="18.75" customHeight="1" spans="1:10">
      <c r="A44" s="217" t="s">
        <v>347</v>
      </c>
      <c r="B44" s="22" t="s">
        <v>484</v>
      </c>
      <c r="C44" s="22" t="s">
        <v>389</v>
      </c>
      <c r="D44" s="22" t="s">
        <v>390</v>
      </c>
      <c r="E44" s="35" t="s">
        <v>490</v>
      </c>
      <c r="F44" s="22" t="s">
        <v>406</v>
      </c>
      <c r="G44" s="35" t="s">
        <v>393</v>
      </c>
      <c r="H44" s="22" t="s">
        <v>409</v>
      </c>
      <c r="I44" s="22" t="s">
        <v>395</v>
      </c>
      <c r="J44" s="35" t="s">
        <v>491</v>
      </c>
    </row>
    <row r="45" ht="18.75" customHeight="1" spans="1:10">
      <c r="A45" s="217" t="s">
        <v>347</v>
      </c>
      <c r="B45" s="22" t="s">
        <v>484</v>
      </c>
      <c r="C45" s="22" t="s">
        <v>389</v>
      </c>
      <c r="D45" s="22" t="s">
        <v>413</v>
      </c>
      <c r="E45" s="35" t="s">
        <v>492</v>
      </c>
      <c r="F45" s="22" t="s">
        <v>392</v>
      </c>
      <c r="G45" s="35" t="s">
        <v>493</v>
      </c>
      <c r="H45" s="22" t="s">
        <v>415</v>
      </c>
      <c r="I45" s="22" t="s">
        <v>395</v>
      </c>
      <c r="J45" s="35" t="s">
        <v>494</v>
      </c>
    </row>
    <row r="46" ht="18.75" customHeight="1" spans="1:10">
      <c r="A46" s="217" t="s">
        <v>347</v>
      </c>
      <c r="B46" s="22" t="s">
        <v>484</v>
      </c>
      <c r="C46" s="22" t="s">
        <v>389</v>
      </c>
      <c r="D46" s="22" t="s">
        <v>413</v>
      </c>
      <c r="E46" s="35" t="s">
        <v>495</v>
      </c>
      <c r="F46" s="22" t="s">
        <v>406</v>
      </c>
      <c r="G46" s="35" t="s">
        <v>419</v>
      </c>
      <c r="H46" s="22" t="s">
        <v>420</v>
      </c>
      <c r="I46" s="22" t="s">
        <v>395</v>
      </c>
      <c r="J46" s="35" t="s">
        <v>496</v>
      </c>
    </row>
    <row r="47" ht="18.75" customHeight="1" spans="1:10">
      <c r="A47" s="217" t="s">
        <v>347</v>
      </c>
      <c r="B47" s="22" t="s">
        <v>484</v>
      </c>
      <c r="C47" s="22" t="s">
        <v>389</v>
      </c>
      <c r="D47" s="22" t="s">
        <v>417</v>
      </c>
      <c r="E47" s="35" t="s">
        <v>497</v>
      </c>
      <c r="F47" s="22" t="s">
        <v>406</v>
      </c>
      <c r="G47" s="35" t="s">
        <v>419</v>
      </c>
      <c r="H47" s="22" t="s">
        <v>420</v>
      </c>
      <c r="I47" s="22" t="s">
        <v>395</v>
      </c>
      <c r="J47" s="35" t="s">
        <v>498</v>
      </c>
    </row>
    <row r="48" ht="18.75" customHeight="1" spans="1:10">
      <c r="A48" s="217" t="s">
        <v>347</v>
      </c>
      <c r="B48" s="22" t="s">
        <v>484</v>
      </c>
      <c r="C48" s="22" t="s">
        <v>422</v>
      </c>
      <c r="D48" s="22" t="s">
        <v>499</v>
      </c>
      <c r="E48" s="35" t="s">
        <v>500</v>
      </c>
      <c r="F48" s="22" t="s">
        <v>392</v>
      </c>
      <c r="G48" s="35" t="s">
        <v>398</v>
      </c>
      <c r="H48" s="22" t="s">
        <v>415</v>
      </c>
      <c r="I48" s="22" t="s">
        <v>399</v>
      </c>
      <c r="J48" s="35" t="s">
        <v>501</v>
      </c>
    </row>
    <row r="49" ht="18.75" customHeight="1" spans="1:10">
      <c r="A49" s="217" t="s">
        <v>347</v>
      </c>
      <c r="B49" s="22" t="s">
        <v>484</v>
      </c>
      <c r="C49" s="22" t="s">
        <v>422</v>
      </c>
      <c r="D49" s="22" t="s">
        <v>423</v>
      </c>
      <c r="E49" s="35" t="s">
        <v>502</v>
      </c>
      <c r="F49" s="22" t="s">
        <v>392</v>
      </c>
      <c r="G49" s="35" t="s">
        <v>398</v>
      </c>
      <c r="H49" s="22" t="s">
        <v>415</v>
      </c>
      <c r="I49" s="22" t="s">
        <v>399</v>
      </c>
      <c r="J49" s="35" t="s">
        <v>53</v>
      </c>
    </row>
    <row r="50" ht="18.75" customHeight="1" spans="1:10">
      <c r="A50" s="217" t="s">
        <v>347</v>
      </c>
      <c r="B50" s="22" t="s">
        <v>484</v>
      </c>
      <c r="C50" s="22" t="s">
        <v>422</v>
      </c>
      <c r="D50" s="22" t="s">
        <v>503</v>
      </c>
      <c r="E50" s="35" t="s">
        <v>504</v>
      </c>
      <c r="F50" s="22" t="s">
        <v>392</v>
      </c>
      <c r="G50" s="35" t="s">
        <v>398</v>
      </c>
      <c r="H50" s="22" t="s">
        <v>415</v>
      </c>
      <c r="I50" s="22" t="s">
        <v>399</v>
      </c>
      <c r="J50" s="35" t="s">
        <v>54</v>
      </c>
    </row>
    <row r="51" ht="18.75" customHeight="1" spans="1:10">
      <c r="A51" s="217" t="s">
        <v>347</v>
      </c>
      <c r="B51" s="22" t="s">
        <v>484</v>
      </c>
      <c r="C51" s="22" t="s">
        <v>422</v>
      </c>
      <c r="D51" s="22" t="s">
        <v>428</v>
      </c>
      <c r="E51" s="35" t="s">
        <v>505</v>
      </c>
      <c r="F51" s="22" t="s">
        <v>392</v>
      </c>
      <c r="G51" s="35" t="s">
        <v>398</v>
      </c>
      <c r="H51" s="22" t="s">
        <v>415</v>
      </c>
      <c r="I51" s="22" t="s">
        <v>399</v>
      </c>
      <c r="J51" s="35" t="s">
        <v>506</v>
      </c>
    </row>
    <row r="52" ht="18.75" customHeight="1" spans="1:10">
      <c r="A52" s="217" t="s">
        <v>347</v>
      </c>
      <c r="B52" s="22" t="s">
        <v>484</v>
      </c>
      <c r="C52" s="22" t="s">
        <v>431</v>
      </c>
      <c r="D52" s="22" t="s">
        <v>432</v>
      </c>
      <c r="E52" s="35" t="s">
        <v>483</v>
      </c>
      <c r="F52" s="22" t="s">
        <v>406</v>
      </c>
      <c r="G52" s="35" t="s">
        <v>442</v>
      </c>
      <c r="H52" s="22" t="s">
        <v>420</v>
      </c>
      <c r="I52" s="22" t="s">
        <v>395</v>
      </c>
      <c r="J52" s="35" t="s">
        <v>507</v>
      </c>
    </row>
    <row r="53" ht="18.75" customHeight="1" spans="1:10">
      <c r="A53" s="217" t="s">
        <v>353</v>
      </c>
      <c r="B53" s="22" t="s">
        <v>508</v>
      </c>
      <c r="C53" s="22" t="s">
        <v>389</v>
      </c>
      <c r="D53" s="22" t="s">
        <v>390</v>
      </c>
      <c r="E53" s="35" t="s">
        <v>509</v>
      </c>
      <c r="F53" s="22" t="s">
        <v>406</v>
      </c>
      <c r="G53" s="35" t="s">
        <v>510</v>
      </c>
      <c r="H53" s="22" t="s">
        <v>511</v>
      </c>
      <c r="I53" s="22" t="s">
        <v>395</v>
      </c>
      <c r="J53" s="35" t="s">
        <v>512</v>
      </c>
    </row>
    <row r="54" ht="18.75" customHeight="1" spans="1:10">
      <c r="A54" s="217" t="s">
        <v>353</v>
      </c>
      <c r="B54" s="22" t="s">
        <v>508</v>
      </c>
      <c r="C54" s="22" t="s">
        <v>389</v>
      </c>
      <c r="D54" s="22" t="s">
        <v>390</v>
      </c>
      <c r="E54" s="35" t="s">
        <v>513</v>
      </c>
      <c r="F54" s="22" t="s">
        <v>406</v>
      </c>
      <c r="G54" s="35" t="s">
        <v>510</v>
      </c>
      <c r="H54" s="22" t="s">
        <v>459</v>
      </c>
      <c r="I54" s="22" t="s">
        <v>395</v>
      </c>
      <c r="J54" s="35" t="s">
        <v>514</v>
      </c>
    </row>
    <row r="55" ht="18.75" customHeight="1" spans="1:10">
      <c r="A55" s="217" t="s">
        <v>353</v>
      </c>
      <c r="B55" s="22" t="s">
        <v>508</v>
      </c>
      <c r="C55" s="22" t="s">
        <v>389</v>
      </c>
      <c r="D55" s="22" t="s">
        <v>413</v>
      </c>
      <c r="E55" s="35" t="s">
        <v>515</v>
      </c>
      <c r="F55" s="22" t="s">
        <v>392</v>
      </c>
      <c r="G55" s="35" t="s">
        <v>516</v>
      </c>
      <c r="H55" s="22"/>
      <c r="I55" s="22" t="s">
        <v>399</v>
      </c>
      <c r="J55" s="35" t="s">
        <v>517</v>
      </c>
    </row>
    <row r="56" ht="18.75" customHeight="1" spans="1:10">
      <c r="A56" s="217" t="s">
        <v>353</v>
      </c>
      <c r="B56" s="22" t="s">
        <v>508</v>
      </c>
      <c r="C56" s="22" t="s">
        <v>389</v>
      </c>
      <c r="D56" s="22" t="s">
        <v>413</v>
      </c>
      <c r="E56" s="35" t="s">
        <v>518</v>
      </c>
      <c r="F56" s="22" t="s">
        <v>406</v>
      </c>
      <c r="G56" s="35" t="s">
        <v>442</v>
      </c>
      <c r="H56" s="22" t="s">
        <v>420</v>
      </c>
      <c r="I56" s="22" t="s">
        <v>395</v>
      </c>
      <c r="J56" s="35" t="s">
        <v>519</v>
      </c>
    </row>
    <row r="57" ht="18.75" customHeight="1" spans="1:10">
      <c r="A57" s="217" t="s">
        <v>353</v>
      </c>
      <c r="B57" s="22" t="s">
        <v>508</v>
      </c>
      <c r="C57" s="22" t="s">
        <v>389</v>
      </c>
      <c r="D57" s="22" t="s">
        <v>417</v>
      </c>
      <c r="E57" s="35" t="s">
        <v>520</v>
      </c>
      <c r="F57" s="22" t="s">
        <v>392</v>
      </c>
      <c r="G57" s="35" t="s">
        <v>419</v>
      </c>
      <c r="H57" s="22" t="s">
        <v>420</v>
      </c>
      <c r="I57" s="22" t="s">
        <v>395</v>
      </c>
      <c r="J57" s="35" t="s">
        <v>498</v>
      </c>
    </row>
    <row r="58" ht="18.75" customHeight="1" spans="1:10">
      <c r="A58" s="217" t="s">
        <v>353</v>
      </c>
      <c r="B58" s="22" t="s">
        <v>508</v>
      </c>
      <c r="C58" s="22" t="s">
        <v>422</v>
      </c>
      <c r="D58" s="22" t="s">
        <v>503</v>
      </c>
      <c r="E58" s="35" t="s">
        <v>521</v>
      </c>
      <c r="F58" s="22" t="s">
        <v>392</v>
      </c>
      <c r="G58" s="35" t="s">
        <v>398</v>
      </c>
      <c r="H58" s="22" t="s">
        <v>415</v>
      </c>
      <c r="I58" s="22" t="s">
        <v>399</v>
      </c>
      <c r="J58" s="35" t="s">
        <v>522</v>
      </c>
    </row>
    <row r="59" ht="18.75" customHeight="1" spans="1:10">
      <c r="A59" s="217" t="s">
        <v>353</v>
      </c>
      <c r="B59" s="22" t="s">
        <v>508</v>
      </c>
      <c r="C59" s="22" t="s">
        <v>431</v>
      </c>
      <c r="D59" s="22" t="s">
        <v>432</v>
      </c>
      <c r="E59" s="35" t="s">
        <v>483</v>
      </c>
      <c r="F59" s="22" t="s">
        <v>406</v>
      </c>
      <c r="G59" s="35" t="s">
        <v>442</v>
      </c>
      <c r="H59" s="22" t="s">
        <v>420</v>
      </c>
      <c r="I59" s="22" t="s">
        <v>395</v>
      </c>
      <c r="J59" s="35" t="s">
        <v>507</v>
      </c>
    </row>
    <row r="60" ht="18.75" customHeight="1" spans="1:10">
      <c r="A60" s="217" t="s">
        <v>370</v>
      </c>
      <c r="B60" s="22" t="s">
        <v>523</v>
      </c>
      <c r="C60" s="22" t="s">
        <v>389</v>
      </c>
      <c r="D60" s="22" t="s">
        <v>390</v>
      </c>
      <c r="E60" s="35" t="s">
        <v>524</v>
      </c>
      <c r="F60" s="22" t="s">
        <v>406</v>
      </c>
      <c r="G60" s="35" t="s">
        <v>525</v>
      </c>
      <c r="H60" s="22" t="s">
        <v>464</v>
      </c>
      <c r="I60" s="22" t="s">
        <v>395</v>
      </c>
      <c r="J60" s="35" t="s">
        <v>526</v>
      </c>
    </row>
    <row r="61" ht="18.75" customHeight="1" spans="1:10">
      <c r="A61" s="217" t="s">
        <v>370</v>
      </c>
      <c r="B61" s="22" t="s">
        <v>523</v>
      </c>
      <c r="C61" s="22" t="s">
        <v>389</v>
      </c>
      <c r="D61" s="22" t="s">
        <v>390</v>
      </c>
      <c r="E61" s="35" t="s">
        <v>527</v>
      </c>
      <c r="F61" s="22" t="s">
        <v>406</v>
      </c>
      <c r="G61" s="35" t="s">
        <v>525</v>
      </c>
      <c r="H61" s="22" t="s">
        <v>464</v>
      </c>
      <c r="I61" s="22" t="s">
        <v>395</v>
      </c>
      <c r="J61" s="35" t="s">
        <v>528</v>
      </c>
    </row>
    <row r="62" ht="18.75" customHeight="1" spans="1:10">
      <c r="A62" s="217" t="s">
        <v>370</v>
      </c>
      <c r="B62" s="22" t="s">
        <v>523</v>
      </c>
      <c r="C62" s="22" t="s">
        <v>389</v>
      </c>
      <c r="D62" s="22" t="s">
        <v>390</v>
      </c>
      <c r="E62" s="35" t="s">
        <v>529</v>
      </c>
      <c r="F62" s="22" t="s">
        <v>406</v>
      </c>
      <c r="G62" s="35" t="s">
        <v>530</v>
      </c>
      <c r="H62" s="22" t="s">
        <v>464</v>
      </c>
      <c r="I62" s="22" t="s">
        <v>395</v>
      </c>
      <c r="J62" s="35" t="s">
        <v>531</v>
      </c>
    </row>
    <row r="63" ht="18.75" customHeight="1" spans="1:10">
      <c r="A63" s="217" t="s">
        <v>370</v>
      </c>
      <c r="B63" s="22" t="s">
        <v>523</v>
      </c>
      <c r="C63" s="22" t="s">
        <v>389</v>
      </c>
      <c r="D63" s="22" t="s">
        <v>390</v>
      </c>
      <c r="E63" s="35" t="s">
        <v>458</v>
      </c>
      <c r="F63" s="22" t="s">
        <v>406</v>
      </c>
      <c r="G63" s="35" t="s">
        <v>393</v>
      </c>
      <c r="H63" s="22" t="s">
        <v>459</v>
      </c>
      <c r="I63" s="22" t="s">
        <v>395</v>
      </c>
      <c r="J63" s="35" t="s">
        <v>532</v>
      </c>
    </row>
    <row r="64" ht="18.75" customHeight="1" spans="1:10">
      <c r="A64" s="217" t="s">
        <v>370</v>
      </c>
      <c r="B64" s="22" t="s">
        <v>523</v>
      </c>
      <c r="C64" s="22" t="s">
        <v>389</v>
      </c>
      <c r="D64" s="22" t="s">
        <v>413</v>
      </c>
      <c r="E64" s="35" t="s">
        <v>533</v>
      </c>
      <c r="F64" s="22" t="s">
        <v>392</v>
      </c>
      <c r="G64" s="35" t="s">
        <v>398</v>
      </c>
      <c r="H64" s="22"/>
      <c r="I64" s="22" t="s">
        <v>399</v>
      </c>
      <c r="J64" s="35" t="s">
        <v>534</v>
      </c>
    </row>
    <row r="65" ht="18.75" customHeight="1" spans="1:10">
      <c r="A65" s="217" t="s">
        <v>370</v>
      </c>
      <c r="B65" s="22" t="s">
        <v>523</v>
      </c>
      <c r="C65" s="22" t="s">
        <v>389</v>
      </c>
      <c r="D65" s="22" t="s">
        <v>413</v>
      </c>
      <c r="E65" s="35" t="s">
        <v>535</v>
      </c>
      <c r="F65" s="22" t="s">
        <v>392</v>
      </c>
      <c r="G65" s="35" t="s">
        <v>536</v>
      </c>
      <c r="H65" s="22"/>
      <c r="I65" s="22" t="s">
        <v>399</v>
      </c>
      <c r="J65" s="35" t="s">
        <v>537</v>
      </c>
    </row>
    <row r="66" ht="18.75" customHeight="1" spans="1:10">
      <c r="A66" s="217" t="s">
        <v>370</v>
      </c>
      <c r="B66" s="22" t="s">
        <v>523</v>
      </c>
      <c r="C66" s="22" t="s">
        <v>389</v>
      </c>
      <c r="D66" s="22" t="s">
        <v>417</v>
      </c>
      <c r="E66" s="35" t="s">
        <v>538</v>
      </c>
      <c r="F66" s="22" t="s">
        <v>392</v>
      </c>
      <c r="G66" s="35" t="s">
        <v>419</v>
      </c>
      <c r="H66" s="22" t="s">
        <v>420</v>
      </c>
      <c r="I66" s="22" t="s">
        <v>395</v>
      </c>
      <c r="J66" s="35" t="s">
        <v>539</v>
      </c>
    </row>
    <row r="67" ht="18.75" customHeight="1" spans="1:10">
      <c r="A67" s="217" t="s">
        <v>370</v>
      </c>
      <c r="B67" s="22" t="s">
        <v>523</v>
      </c>
      <c r="C67" s="22" t="s">
        <v>389</v>
      </c>
      <c r="D67" s="22" t="s">
        <v>417</v>
      </c>
      <c r="E67" s="35" t="s">
        <v>540</v>
      </c>
      <c r="F67" s="22" t="s">
        <v>406</v>
      </c>
      <c r="G67" s="35" t="s">
        <v>419</v>
      </c>
      <c r="H67" s="22" t="s">
        <v>420</v>
      </c>
      <c r="I67" s="22" t="s">
        <v>395</v>
      </c>
      <c r="J67" s="35" t="s">
        <v>541</v>
      </c>
    </row>
    <row r="68" ht="18.75" customHeight="1" spans="1:10">
      <c r="A68" s="217" t="s">
        <v>370</v>
      </c>
      <c r="B68" s="22" t="s">
        <v>523</v>
      </c>
      <c r="C68" s="22" t="s">
        <v>422</v>
      </c>
      <c r="D68" s="22" t="s">
        <v>423</v>
      </c>
      <c r="E68" s="35" t="s">
        <v>542</v>
      </c>
      <c r="F68" s="22" t="s">
        <v>392</v>
      </c>
      <c r="G68" s="35" t="s">
        <v>543</v>
      </c>
      <c r="H68" s="22"/>
      <c r="I68" s="22" t="s">
        <v>399</v>
      </c>
      <c r="J68" s="35" t="s">
        <v>544</v>
      </c>
    </row>
    <row r="69" ht="18.75" customHeight="1" spans="1:10">
      <c r="A69" s="217" t="s">
        <v>370</v>
      </c>
      <c r="B69" s="22" t="s">
        <v>523</v>
      </c>
      <c r="C69" s="22" t="s">
        <v>422</v>
      </c>
      <c r="D69" s="22" t="s">
        <v>428</v>
      </c>
      <c r="E69" s="35" t="s">
        <v>545</v>
      </c>
      <c r="F69" s="22" t="s">
        <v>392</v>
      </c>
      <c r="G69" s="35" t="s">
        <v>546</v>
      </c>
      <c r="H69" s="22"/>
      <c r="I69" s="22" t="s">
        <v>399</v>
      </c>
      <c r="J69" s="35" t="s">
        <v>547</v>
      </c>
    </row>
    <row r="70" ht="18.75" customHeight="1" spans="1:10">
      <c r="A70" s="217" t="s">
        <v>370</v>
      </c>
      <c r="B70" s="22" t="s">
        <v>523</v>
      </c>
      <c r="C70" s="22" t="s">
        <v>431</v>
      </c>
      <c r="D70" s="22" t="s">
        <v>432</v>
      </c>
      <c r="E70" s="35" t="s">
        <v>548</v>
      </c>
      <c r="F70" s="22" t="s">
        <v>406</v>
      </c>
      <c r="G70" s="35" t="s">
        <v>442</v>
      </c>
      <c r="H70" s="22" t="s">
        <v>420</v>
      </c>
      <c r="I70" s="22" t="s">
        <v>395</v>
      </c>
      <c r="J70" s="35" t="s">
        <v>549</v>
      </c>
    </row>
    <row r="71" ht="18.75" customHeight="1" spans="1:10">
      <c r="A71" s="217" t="s">
        <v>370</v>
      </c>
      <c r="B71" s="22" t="s">
        <v>523</v>
      </c>
      <c r="C71" s="22" t="s">
        <v>431</v>
      </c>
      <c r="D71" s="22" t="s">
        <v>432</v>
      </c>
      <c r="E71" s="35" t="s">
        <v>432</v>
      </c>
      <c r="F71" s="22" t="s">
        <v>406</v>
      </c>
      <c r="G71" s="35" t="s">
        <v>442</v>
      </c>
      <c r="H71" s="22" t="s">
        <v>420</v>
      </c>
      <c r="I71" s="22" t="s">
        <v>395</v>
      </c>
      <c r="J71" s="35" t="s">
        <v>550</v>
      </c>
    </row>
    <row r="72" ht="18.75" customHeight="1" spans="1:10">
      <c r="A72" s="217" t="s">
        <v>336</v>
      </c>
      <c r="B72" s="22" t="s">
        <v>551</v>
      </c>
      <c r="C72" s="22" t="s">
        <v>389</v>
      </c>
      <c r="D72" s="22" t="s">
        <v>390</v>
      </c>
      <c r="E72" s="35" t="s">
        <v>552</v>
      </c>
      <c r="F72" s="22" t="s">
        <v>406</v>
      </c>
      <c r="G72" s="35" t="s">
        <v>194</v>
      </c>
      <c r="H72" s="22" t="s">
        <v>394</v>
      </c>
      <c r="I72" s="22" t="s">
        <v>395</v>
      </c>
      <c r="J72" s="35" t="s">
        <v>553</v>
      </c>
    </row>
    <row r="73" ht="18.75" customHeight="1" spans="1:10">
      <c r="A73" s="217" t="s">
        <v>336</v>
      </c>
      <c r="B73" s="22" t="s">
        <v>551</v>
      </c>
      <c r="C73" s="22" t="s">
        <v>389</v>
      </c>
      <c r="D73" s="22" t="s">
        <v>390</v>
      </c>
      <c r="E73" s="35" t="s">
        <v>554</v>
      </c>
      <c r="F73" s="22" t="s">
        <v>406</v>
      </c>
      <c r="G73" s="35" t="s">
        <v>555</v>
      </c>
      <c r="H73" s="22" t="s">
        <v>464</v>
      </c>
      <c r="I73" s="22" t="s">
        <v>395</v>
      </c>
      <c r="J73" s="35" t="s">
        <v>553</v>
      </c>
    </row>
    <row r="74" ht="18.75" customHeight="1" spans="1:10">
      <c r="A74" s="217" t="s">
        <v>336</v>
      </c>
      <c r="B74" s="22" t="s">
        <v>551</v>
      </c>
      <c r="C74" s="22" t="s">
        <v>389</v>
      </c>
      <c r="D74" s="22" t="s">
        <v>390</v>
      </c>
      <c r="E74" s="35" t="s">
        <v>556</v>
      </c>
      <c r="F74" s="22" t="s">
        <v>392</v>
      </c>
      <c r="G74" s="35" t="s">
        <v>451</v>
      </c>
      <c r="H74" s="22" t="s">
        <v>452</v>
      </c>
      <c r="I74" s="22" t="s">
        <v>395</v>
      </c>
      <c r="J74" s="35" t="s">
        <v>557</v>
      </c>
    </row>
    <row r="75" ht="18.75" customHeight="1" spans="1:10">
      <c r="A75" s="217" t="s">
        <v>336</v>
      </c>
      <c r="B75" s="22" t="s">
        <v>551</v>
      </c>
      <c r="C75" s="22" t="s">
        <v>389</v>
      </c>
      <c r="D75" s="22" t="s">
        <v>390</v>
      </c>
      <c r="E75" s="35" t="s">
        <v>558</v>
      </c>
      <c r="F75" s="22" t="s">
        <v>406</v>
      </c>
      <c r="G75" s="35" t="s">
        <v>559</v>
      </c>
      <c r="H75" s="22" t="s">
        <v>456</v>
      </c>
      <c r="I75" s="22" t="s">
        <v>395</v>
      </c>
      <c r="J75" s="35" t="s">
        <v>560</v>
      </c>
    </row>
    <row r="76" ht="18.75" customHeight="1" spans="1:10">
      <c r="A76" s="217" t="s">
        <v>336</v>
      </c>
      <c r="B76" s="22" t="s">
        <v>551</v>
      </c>
      <c r="C76" s="22" t="s">
        <v>389</v>
      </c>
      <c r="D76" s="22" t="s">
        <v>413</v>
      </c>
      <c r="E76" s="35" t="s">
        <v>561</v>
      </c>
      <c r="F76" s="22" t="s">
        <v>392</v>
      </c>
      <c r="G76" s="35" t="s">
        <v>561</v>
      </c>
      <c r="H76" s="22" t="s">
        <v>415</v>
      </c>
      <c r="I76" s="22" t="s">
        <v>399</v>
      </c>
      <c r="J76" s="35" t="s">
        <v>494</v>
      </c>
    </row>
    <row r="77" ht="18.75" customHeight="1" spans="1:10">
      <c r="A77" s="217" t="s">
        <v>336</v>
      </c>
      <c r="B77" s="22" t="s">
        <v>551</v>
      </c>
      <c r="C77" s="22" t="s">
        <v>389</v>
      </c>
      <c r="D77" s="22" t="s">
        <v>417</v>
      </c>
      <c r="E77" s="35" t="s">
        <v>497</v>
      </c>
      <c r="F77" s="22" t="s">
        <v>406</v>
      </c>
      <c r="G77" s="35" t="s">
        <v>419</v>
      </c>
      <c r="H77" s="22" t="s">
        <v>420</v>
      </c>
      <c r="I77" s="22" t="s">
        <v>395</v>
      </c>
      <c r="J77" s="35" t="s">
        <v>562</v>
      </c>
    </row>
    <row r="78" ht="18.75" customHeight="1" spans="1:10">
      <c r="A78" s="217" t="s">
        <v>336</v>
      </c>
      <c r="B78" s="22" t="s">
        <v>551</v>
      </c>
      <c r="C78" s="22" t="s">
        <v>422</v>
      </c>
      <c r="D78" s="22" t="s">
        <v>499</v>
      </c>
      <c r="E78" s="35" t="s">
        <v>563</v>
      </c>
      <c r="F78" s="22" t="s">
        <v>392</v>
      </c>
      <c r="G78" s="35" t="s">
        <v>564</v>
      </c>
      <c r="H78" s="22" t="s">
        <v>415</v>
      </c>
      <c r="I78" s="22" t="s">
        <v>395</v>
      </c>
      <c r="J78" s="35" t="s">
        <v>501</v>
      </c>
    </row>
    <row r="79" ht="18.75" customHeight="1" spans="1:10">
      <c r="A79" s="217" t="s">
        <v>336</v>
      </c>
      <c r="B79" s="22" t="s">
        <v>551</v>
      </c>
      <c r="C79" s="22" t="s">
        <v>422</v>
      </c>
      <c r="D79" s="22" t="s">
        <v>423</v>
      </c>
      <c r="E79" s="35" t="s">
        <v>565</v>
      </c>
      <c r="F79" s="22" t="s">
        <v>392</v>
      </c>
      <c r="G79" s="35" t="s">
        <v>398</v>
      </c>
      <c r="H79" s="22" t="s">
        <v>415</v>
      </c>
      <c r="I79" s="22" t="s">
        <v>399</v>
      </c>
      <c r="J79" s="35" t="s">
        <v>566</v>
      </c>
    </row>
    <row r="80" ht="18.75" customHeight="1" spans="1:10">
      <c r="A80" s="217" t="s">
        <v>336</v>
      </c>
      <c r="B80" s="22" t="s">
        <v>551</v>
      </c>
      <c r="C80" s="22" t="s">
        <v>422</v>
      </c>
      <c r="D80" s="22" t="s">
        <v>503</v>
      </c>
      <c r="E80" s="35" t="s">
        <v>567</v>
      </c>
      <c r="F80" s="22" t="s">
        <v>392</v>
      </c>
      <c r="G80" s="35" t="s">
        <v>398</v>
      </c>
      <c r="H80" s="22" t="s">
        <v>415</v>
      </c>
      <c r="I80" s="22" t="s">
        <v>399</v>
      </c>
      <c r="J80" s="35" t="s">
        <v>568</v>
      </c>
    </row>
    <row r="81" ht="18.75" customHeight="1" spans="1:10">
      <c r="A81" s="217" t="s">
        <v>336</v>
      </c>
      <c r="B81" s="22" t="s">
        <v>551</v>
      </c>
      <c r="C81" s="22" t="s">
        <v>422</v>
      </c>
      <c r="D81" s="22" t="s">
        <v>428</v>
      </c>
      <c r="E81" s="35" t="s">
        <v>569</v>
      </c>
      <c r="F81" s="22" t="s">
        <v>392</v>
      </c>
      <c r="G81" s="35" t="s">
        <v>398</v>
      </c>
      <c r="H81" s="22" t="s">
        <v>415</v>
      </c>
      <c r="I81" s="22" t="s">
        <v>399</v>
      </c>
      <c r="J81" s="35" t="s">
        <v>570</v>
      </c>
    </row>
    <row r="82" ht="18.75" customHeight="1" spans="1:10">
      <c r="A82" s="217" t="s">
        <v>336</v>
      </c>
      <c r="B82" s="22" t="s">
        <v>551</v>
      </c>
      <c r="C82" s="22" t="s">
        <v>431</v>
      </c>
      <c r="D82" s="22" t="s">
        <v>432</v>
      </c>
      <c r="E82" s="35" t="s">
        <v>483</v>
      </c>
      <c r="F82" s="22" t="s">
        <v>406</v>
      </c>
      <c r="G82" s="35" t="s">
        <v>442</v>
      </c>
      <c r="H82" s="22" t="s">
        <v>420</v>
      </c>
      <c r="I82" s="22" t="s">
        <v>395</v>
      </c>
      <c r="J82" s="35" t="s">
        <v>507</v>
      </c>
    </row>
    <row r="83" ht="18.75" customHeight="1" spans="1:10">
      <c r="A83" s="217" t="s">
        <v>372</v>
      </c>
      <c r="B83" s="22" t="s">
        <v>571</v>
      </c>
      <c r="C83" s="22" t="s">
        <v>389</v>
      </c>
      <c r="D83" s="22" t="s">
        <v>390</v>
      </c>
      <c r="E83" s="35" t="s">
        <v>572</v>
      </c>
      <c r="F83" s="22" t="s">
        <v>392</v>
      </c>
      <c r="G83" s="35" t="s">
        <v>393</v>
      </c>
      <c r="H83" s="22" t="s">
        <v>452</v>
      </c>
      <c r="I83" s="22" t="s">
        <v>395</v>
      </c>
      <c r="J83" s="35" t="s">
        <v>573</v>
      </c>
    </row>
    <row r="84" ht="18.75" customHeight="1" spans="1:10">
      <c r="A84" s="217" t="s">
        <v>372</v>
      </c>
      <c r="B84" s="22"/>
      <c r="C84" s="22" t="s">
        <v>389</v>
      </c>
      <c r="D84" s="22" t="s">
        <v>390</v>
      </c>
      <c r="E84" s="35" t="s">
        <v>574</v>
      </c>
      <c r="F84" s="22" t="s">
        <v>406</v>
      </c>
      <c r="G84" s="35" t="s">
        <v>195</v>
      </c>
      <c r="H84" s="22" t="s">
        <v>459</v>
      </c>
      <c r="I84" s="22" t="s">
        <v>395</v>
      </c>
      <c r="J84" s="35" t="s">
        <v>575</v>
      </c>
    </row>
    <row r="85" ht="18.75" customHeight="1" spans="1:10">
      <c r="A85" s="217" t="s">
        <v>372</v>
      </c>
      <c r="B85" s="22" t="s">
        <v>576</v>
      </c>
      <c r="C85" s="22" t="s">
        <v>389</v>
      </c>
      <c r="D85" s="22" t="s">
        <v>390</v>
      </c>
      <c r="E85" s="35" t="s">
        <v>577</v>
      </c>
      <c r="F85" s="22" t="s">
        <v>406</v>
      </c>
      <c r="G85" s="35" t="s">
        <v>578</v>
      </c>
      <c r="H85" s="22" t="s">
        <v>579</v>
      </c>
      <c r="I85" s="22" t="s">
        <v>395</v>
      </c>
      <c r="J85" s="35" t="s">
        <v>580</v>
      </c>
    </row>
    <row r="86" ht="18.75" customHeight="1" spans="1:10">
      <c r="A86" s="217" t="s">
        <v>372</v>
      </c>
      <c r="B86" s="22" t="s">
        <v>576</v>
      </c>
      <c r="C86" s="22" t="s">
        <v>389</v>
      </c>
      <c r="D86" s="22" t="s">
        <v>390</v>
      </c>
      <c r="E86" s="35" t="s">
        <v>458</v>
      </c>
      <c r="F86" s="22" t="s">
        <v>392</v>
      </c>
      <c r="G86" s="35" t="s">
        <v>393</v>
      </c>
      <c r="H86" s="22" t="s">
        <v>459</v>
      </c>
      <c r="I86" s="22" t="s">
        <v>395</v>
      </c>
      <c r="J86" s="35" t="s">
        <v>581</v>
      </c>
    </row>
    <row r="87" ht="18.75" customHeight="1" spans="1:10">
      <c r="A87" s="217" t="s">
        <v>372</v>
      </c>
      <c r="B87" s="22" t="s">
        <v>576</v>
      </c>
      <c r="C87" s="22" t="s">
        <v>389</v>
      </c>
      <c r="D87" s="22" t="s">
        <v>390</v>
      </c>
      <c r="E87" s="35" t="s">
        <v>582</v>
      </c>
      <c r="F87" s="22" t="s">
        <v>392</v>
      </c>
      <c r="G87" s="35" t="s">
        <v>393</v>
      </c>
      <c r="H87" s="22" t="s">
        <v>452</v>
      </c>
      <c r="I87" s="22" t="s">
        <v>395</v>
      </c>
      <c r="J87" s="35" t="s">
        <v>583</v>
      </c>
    </row>
    <row r="88" ht="18.75" customHeight="1" spans="1:10">
      <c r="A88" s="217" t="s">
        <v>372</v>
      </c>
      <c r="B88" s="22" t="s">
        <v>576</v>
      </c>
      <c r="C88" s="22" t="s">
        <v>389</v>
      </c>
      <c r="D88" s="22" t="s">
        <v>413</v>
      </c>
      <c r="E88" s="35" t="s">
        <v>584</v>
      </c>
      <c r="F88" s="22" t="s">
        <v>392</v>
      </c>
      <c r="G88" s="35" t="s">
        <v>398</v>
      </c>
      <c r="H88" s="22"/>
      <c r="I88" s="22" t="s">
        <v>399</v>
      </c>
      <c r="J88" s="35" t="s">
        <v>585</v>
      </c>
    </row>
    <row r="89" ht="18.75" customHeight="1" spans="1:10">
      <c r="A89" s="217" t="s">
        <v>372</v>
      </c>
      <c r="B89" s="22" t="s">
        <v>576</v>
      </c>
      <c r="C89" s="22" t="s">
        <v>389</v>
      </c>
      <c r="D89" s="22" t="s">
        <v>413</v>
      </c>
      <c r="E89" s="35" t="s">
        <v>586</v>
      </c>
      <c r="F89" s="22" t="s">
        <v>406</v>
      </c>
      <c r="G89" s="35" t="s">
        <v>419</v>
      </c>
      <c r="H89" s="22" t="s">
        <v>420</v>
      </c>
      <c r="I89" s="22" t="s">
        <v>395</v>
      </c>
      <c r="J89" s="35" t="s">
        <v>587</v>
      </c>
    </row>
    <row r="90" ht="18.75" customHeight="1" spans="1:10">
      <c r="A90" s="217" t="s">
        <v>372</v>
      </c>
      <c r="B90" s="22" t="s">
        <v>576</v>
      </c>
      <c r="C90" s="22" t="s">
        <v>389</v>
      </c>
      <c r="D90" s="22" t="s">
        <v>417</v>
      </c>
      <c r="E90" s="35" t="s">
        <v>588</v>
      </c>
      <c r="F90" s="22" t="s">
        <v>406</v>
      </c>
      <c r="G90" s="35" t="s">
        <v>419</v>
      </c>
      <c r="H90" s="22" t="s">
        <v>420</v>
      </c>
      <c r="I90" s="22" t="s">
        <v>395</v>
      </c>
      <c r="J90" s="35" t="s">
        <v>498</v>
      </c>
    </row>
    <row r="91" ht="18.75" customHeight="1" spans="1:10">
      <c r="A91" s="217" t="s">
        <v>372</v>
      </c>
      <c r="B91" s="22" t="s">
        <v>576</v>
      </c>
      <c r="C91" s="22" t="s">
        <v>422</v>
      </c>
      <c r="D91" s="22" t="s">
        <v>423</v>
      </c>
      <c r="E91" s="35" t="s">
        <v>589</v>
      </c>
      <c r="F91" s="22" t="s">
        <v>392</v>
      </c>
      <c r="G91" s="35" t="s">
        <v>398</v>
      </c>
      <c r="H91" s="22" t="s">
        <v>415</v>
      </c>
      <c r="I91" s="22" t="s">
        <v>399</v>
      </c>
      <c r="J91" s="35" t="s">
        <v>590</v>
      </c>
    </row>
    <row r="92" ht="18.75" customHeight="1" spans="1:10">
      <c r="A92" s="217" t="s">
        <v>372</v>
      </c>
      <c r="B92" s="22" t="s">
        <v>576</v>
      </c>
      <c r="C92" s="22" t="s">
        <v>422</v>
      </c>
      <c r="D92" s="22" t="s">
        <v>423</v>
      </c>
      <c r="E92" s="35" t="s">
        <v>591</v>
      </c>
      <c r="F92" s="22" t="s">
        <v>392</v>
      </c>
      <c r="G92" s="35" t="s">
        <v>398</v>
      </c>
      <c r="H92" s="22" t="s">
        <v>415</v>
      </c>
      <c r="I92" s="22" t="s">
        <v>399</v>
      </c>
      <c r="J92" s="35" t="s">
        <v>592</v>
      </c>
    </row>
    <row r="93" ht="18.75" customHeight="1" spans="1:10">
      <c r="A93" s="217" t="s">
        <v>372</v>
      </c>
      <c r="B93" s="22" t="s">
        <v>576</v>
      </c>
      <c r="C93" s="22" t="s">
        <v>431</v>
      </c>
      <c r="D93" s="22" t="s">
        <v>432</v>
      </c>
      <c r="E93" s="35" t="s">
        <v>483</v>
      </c>
      <c r="F93" s="22" t="s">
        <v>406</v>
      </c>
      <c r="G93" s="35" t="s">
        <v>442</v>
      </c>
      <c r="H93" s="22" t="s">
        <v>420</v>
      </c>
      <c r="I93" s="22" t="s">
        <v>395</v>
      </c>
      <c r="J93" s="35" t="s">
        <v>593</v>
      </c>
    </row>
    <row r="94" ht="18.75" customHeight="1" spans="1:10">
      <c r="A94" s="217" t="s">
        <v>343</v>
      </c>
      <c r="B94" s="22" t="s">
        <v>594</v>
      </c>
      <c r="C94" s="22" t="s">
        <v>389</v>
      </c>
      <c r="D94" s="22" t="s">
        <v>390</v>
      </c>
      <c r="E94" s="35" t="s">
        <v>595</v>
      </c>
      <c r="F94" s="22" t="s">
        <v>406</v>
      </c>
      <c r="G94" s="35" t="s">
        <v>596</v>
      </c>
      <c r="H94" s="22" t="s">
        <v>459</v>
      </c>
      <c r="I94" s="22" t="s">
        <v>395</v>
      </c>
      <c r="J94" s="35" t="s">
        <v>597</v>
      </c>
    </row>
    <row r="95" ht="18.75" customHeight="1" spans="1:10">
      <c r="A95" s="217" t="s">
        <v>343</v>
      </c>
      <c r="B95" s="22" t="s">
        <v>594</v>
      </c>
      <c r="C95" s="22" t="s">
        <v>389</v>
      </c>
      <c r="D95" s="22" t="s">
        <v>390</v>
      </c>
      <c r="E95" s="35" t="s">
        <v>598</v>
      </c>
      <c r="F95" s="22" t="s">
        <v>406</v>
      </c>
      <c r="G95" s="35" t="s">
        <v>596</v>
      </c>
      <c r="H95" s="22" t="s">
        <v>394</v>
      </c>
      <c r="I95" s="22" t="s">
        <v>395</v>
      </c>
      <c r="J95" s="35" t="s">
        <v>553</v>
      </c>
    </row>
    <row r="96" ht="18.75" customHeight="1" spans="1:10">
      <c r="A96" s="217" t="s">
        <v>343</v>
      </c>
      <c r="B96" s="22" t="s">
        <v>594</v>
      </c>
      <c r="C96" s="22" t="s">
        <v>389</v>
      </c>
      <c r="D96" s="22" t="s">
        <v>390</v>
      </c>
      <c r="E96" s="35" t="s">
        <v>599</v>
      </c>
      <c r="F96" s="22" t="s">
        <v>406</v>
      </c>
      <c r="G96" s="35" t="s">
        <v>393</v>
      </c>
      <c r="H96" s="22" t="s">
        <v>459</v>
      </c>
      <c r="I96" s="22" t="s">
        <v>395</v>
      </c>
      <c r="J96" s="35" t="s">
        <v>600</v>
      </c>
    </row>
    <row r="97" ht="18.75" customHeight="1" spans="1:10">
      <c r="A97" s="217" t="s">
        <v>343</v>
      </c>
      <c r="B97" s="22" t="s">
        <v>594</v>
      </c>
      <c r="C97" s="22" t="s">
        <v>389</v>
      </c>
      <c r="D97" s="22" t="s">
        <v>390</v>
      </c>
      <c r="E97" s="35" t="s">
        <v>601</v>
      </c>
      <c r="F97" s="22" t="s">
        <v>392</v>
      </c>
      <c r="G97" s="35" t="s">
        <v>602</v>
      </c>
      <c r="H97" s="22" t="s">
        <v>488</v>
      </c>
      <c r="I97" s="22" t="s">
        <v>395</v>
      </c>
      <c r="J97" s="35" t="s">
        <v>603</v>
      </c>
    </row>
    <row r="98" ht="18.75" customHeight="1" spans="1:10">
      <c r="A98" s="217" t="s">
        <v>343</v>
      </c>
      <c r="B98" s="22" t="s">
        <v>594</v>
      </c>
      <c r="C98" s="22" t="s">
        <v>389</v>
      </c>
      <c r="D98" s="22" t="s">
        <v>390</v>
      </c>
      <c r="E98" s="35" t="s">
        <v>604</v>
      </c>
      <c r="F98" s="22" t="s">
        <v>406</v>
      </c>
      <c r="G98" s="35" t="s">
        <v>605</v>
      </c>
      <c r="H98" s="22" t="s">
        <v>488</v>
      </c>
      <c r="I98" s="22" t="s">
        <v>395</v>
      </c>
      <c r="J98" s="35" t="s">
        <v>606</v>
      </c>
    </row>
    <row r="99" ht="18.75" customHeight="1" spans="1:10">
      <c r="A99" s="217" t="s">
        <v>343</v>
      </c>
      <c r="B99" s="22" t="s">
        <v>594</v>
      </c>
      <c r="C99" s="22" t="s">
        <v>389</v>
      </c>
      <c r="D99" s="22" t="s">
        <v>390</v>
      </c>
      <c r="E99" s="35" t="s">
        <v>607</v>
      </c>
      <c r="F99" s="22" t="s">
        <v>406</v>
      </c>
      <c r="G99" s="35" t="s">
        <v>393</v>
      </c>
      <c r="H99" s="22" t="s">
        <v>452</v>
      </c>
      <c r="I99" s="22" t="s">
        <v>395</v>
      </c>
      <c r="J99" s="35" t="s">
        <v>608</v>
      </c>
    </row>
    <row r="100" ht="18.75" customHeight="1" spans="1:10">
      <c r="A100" s="217" t="s">
        <v>343</v>
      </c>
      <c r="B100" s="22" t="s">
        <v>594</v>
      </c>
      <c r="C100" s="22" t="s">
        <v>389</v>
      </c>
      <c r="D100" s="22" t="s">
        <v>413</v>
      </c>
      <c r="E100" s="35" t="s">
        <v>492</v>
      </c>
      <c r="F100" s="22" t="s">
        <v>392</v>
      </c>
      <c r="G100" s="35" t="s">
        <v>433</v>
      </c>
      <c r="H100" s="22" t="s">
        <v>420</v>
      </c>
      <c r="I100" s="22" t="s">
        <v>395</v>
      </c>
      <c r="J100" s="35" t="s">
        <v>494</v>
      </c>
    </row>
    <row r="101" ht="18.75" customHeight="1" spans="1:10">
      <c r="A101" s="217" t="s">
        <v>343</v>
      </c>
      <c r="B101" s="22" t="s">
        <v>594</v>
      </c>
      <c r="C101" s="22" t="s">
        <v>389</v>
      </c>
      <c r="D101" s="22" t="s">
        <v>413</v>
      </c>
      <c r="E101" s="35" t="s">
        <v>609</v>
      </c>
      <c r="F101" s="22" t="s">
        <v>406</v>
      </c>
      <c r="G101" s="35" t="s">
        <v>419</v>
      </c>
      <c r="H101" s="22" t="s">
        <v>420</v>
      </c>
      <c r="I101" s="22" t="s">
        <v>399</v>
      </c>
      <c r="J101" s="35" t="s">
        <v>610</v>
      </c>
    </row>
    <row r="102" ht="18.75" customHeight="1" spans="1:10">
      <c r="A102" s="217" t="s">
        <v>343</v>
      </c>
      <c r="B102" s="22" t="s">
        <v>594</v>
      </c>
      <c r="C102" s="22" t="s">
        <v>389</v>
      </c>
      <c r="D102" s="22" t="s">
        <v>417</v>
      </c>
      <c r="E102" s="35" t="s">
        <v>520</v>
      </c>
      <c r="F102" s="22" t="s">
        <v>392</v>
      </c>
      <c r="G102" s="35" t="s">
        <v>419</v>
      </c>
      <c r="H102" s="22" t="s">
        <v>420</v>
      </c>
      <c r="I102" s="22" t="s">
        <v>395</v>
      </c>
      <c r="J102" s="35" t="s">
        <v>611</v>
      </c>
    </row>
    <row r="103" ht="18.75" customHeight="1" spans="1:10">
      <c r="A103" s="217" t="s">
        <v>343</v>
      </c>
      <c r="B103" s="22" t="s">
        <v>594</v>
      </c>
      <c r="C103" s="22" t="s">
        <v>422</v>
      </c>
      <c r="D103" s="22" t="s">
        <v>503</v>
      </c>
      <c r="E103" s="35" t="s">
        <v>504</v>
      </c>
      <c r="F103" s="22" t="s">
        <v>392</v>
      </c>
      <c r="G103" s="35" t="s">
        <v>398</v>
      </c>
      <c r="H103" s="22" t="s">
        <v>415</v>
      </c>
      <c r="I103" s="22" t="s">
        <v>399</v>
      </c>
      <c r="J103" s="35" t="s">
        <v>55</v>
      </c>
    </row>
    <row r="104" ht="18.75" customHeight="1" spans="1:10">
      <c r="A104" s="217" t="s">
        <v>343</v>
      </c>
      <c r="B104" s="22" t="s">
        <v>594</v>
      </c>
      <c r="C104" s="22" t="s">
        <v>422</v>
      </c>
      <c r="D104" s="22" t="s">
        <v>503</v>
      </c>
      <c r="E104" s="35" t="s">
        <v>612</v>
      </c>
      <c r="F104" s="22" t="s">
        <v>392</v>
      </c>
      <c r="G104" s="35" t="s">
        <v>398</v>
      </c>
      <c r="H104" s="22" t="s">
        <v>415</v>
      </c>
      <c r="I104" s="22" t="s">
        <v>399</v>
      </c>
      <c r="J104" s="35" t="s">
        <v>613</v>
      </c>
    </row>
    <row r="105" ht="18.75" customHeight="1" spans="1:10">
      <c r="A105" s="217" t="s">
        <v>343</v>
      </c>
      <c r="B105" s="22" t="s">
        <v>594</v>
      </c>
      <c r="C105" s="22" t="s">
        <v>431</v>
      </c>
      <c r="D105" s="22" t="s">
        <v>432</v>
      </c>
      <c r="E105" s="35" t="s">
        <v>614</v>
      </c>
      <c r="F105" s="22" t="s">
        <v>406</v>
      </c>
      <c r="G105" s="35" t="s">
        <v>442</v>
      </c>
      <c r="H105" s="22" t="s">
        <v>420</v>
      </c>
      <c r="I105" s="22" t="s">
        <v>395</v>
      </c>
      <c r="J105" s="35" t="s">
        <v>615</v>
      </c>
    </row>
    <row r="106" ht="18.75" customHeight="1" spans="1:10">
      <c r="A106" s="217" t="s">
        <v>360</v>
      </c>
      <c r="B106" s="22" t="s">
        <v>616</v>
      </c>
      <c r="C106" s="22" t="s">
        <v>389</v>
      </c>
      <c r="D106" s="22" t="s">
        <v>390</v>
      </c>
      <c r="E106" s="35" t="s">
        <v>617</v>
      </c>
      <c r="F106" s="22" t="s">
        <v>406</v>
      </c>
      <c r="G106" s="35" t="s">
        <v>194</v>
      </c>
      <c r="H106" s="22" t="s">
        <v>459</v>
      </c>
      <c r="I106" s="22" t="s">
        <v>395</v>
      </c>
      <c r="J106" s="35" t="s">
        <v>618</v>
      </c>
    </row>
    <row r="107" ht="18.75" customHeight="1" spans="1:10">
      <c r="A107" s="217" t="s">
        <v>360</v>
      </c>
      <c r="B107" s="22" t="s">
        <v>616</v>
      </c>
      <c r="C107" s="22" t="s">
        <v>389</v>
      </c>
      <c r="D107" s="22" t="s">
        <v>390</v>
      </c>
      <c r="E107" s="35" t="s">
        <v>619</v>
      </c>
      <c r="F107" s="22" t="s">
        <v>406</v>
      </c>
      <c r="G107" s="35" t="s">
        <v>393</v>
      </c>
      <c r="H107" s="22" t="s">
        <v>394</v>
      </c>
      <c r="I107" s="22" t="s">
        <v>395</v>
      </c>
      <c r="J107" s="35" t="s">
        <v>620</v>
      </c>
    </row>
    <row r="108" ht="18.75" customHeight="1" spans="1:10">
      <c r="A108" s="217" t="s">
        <v>360</v>
      </c>
      <c r="B108" s="22" t="s">
        <v>616</v>
      </c>
      <c r="C108" s="22" t="s">
        <v>389</v>
      </c>
      <c r="D108" s="22" t="s">
        <v>390</v>
      </c>
      <c r="E108" s="35" t="s">
        <v>621</v>
      </c>
      <c r="F108" s="22" t="s">
        <v>406</v>
      </c>
      <c r="G108" s="35" t="s">
        <v>196</v>
      </c>
      <c r="H108" s="22" t="s">
        <v>459</v>
      </c>
      <c r="I108" s="22" t="s">
        <v>395</v>
      </c>
      <c r="J108" s="35" t="s">
        <v>622</v>
      </c>
    </row>
    <row r="109" ht="18.75" customHeight="1" spans="1:10">
      <c r="A109" s="217" t="s">
        <v>360</v>
      </c>
      <c r="B109" s="22" t="s">
        <v>616</v>
      </c>
      <c r="C109" s="22" t="s">
        <v>389</v>
      </c>
      <c r="D109" s="22" t="s">
        <v>390</v>
      </c>
      <c r="E109" s="35" t="s">
        <v>623</v>
      </c>
      <c r="F109" s="22" t="s">
        <v>406</v>
      </c>
      <c r="G109" s="35" t="s">
        <v>393</v>
      </c>
      <c r="H109" s="22" t="s">
        <v>394</v>
      </c>
      <c r="I109" s="22" t="s">
        <v>395</v>
      </c>
      <c r="J109" s="35" t="s">
        <v>624</v>
      </c>
    </row>
    <row r="110" ht="18.75" customHeight="1" spans="1:10">
      <c r="A110" s="217" t="s">
        <v>360</v>
      </c>
      <c r="B110" s="22" t="s">
        <v>616</v>
      </c>
      <c r="C110" s="22" t="s">
        <v>422</v>
      </c>
      <c r="D110" s="22" t="s">
        <v>423</v>
      </c>
      <c r="E110" s="35" t="s">
        <v>625</v>
      </c>
      <c r="F110" s="22" t="s">
        <v>392</v>
      </c>
      <c r="G110" s="35" t="s">
        <v>398</v>
      </c>
      <c r="H110" s="22"/>
      <c r="I110" s="22" t="s">
        <v>399</v>
      </c>
      <c r="J110" s="35" t="s">
        <v>626</v>
      </c>
    </row>
    <row r="111" ht="18.75" customHeight="1" spans="1:10">
      <c r="A111" s="217" t="s">
        <v>360</v>
      </c>
      <c r="B111" s="22" t="s">
        <v>616</v>
      </c>
      <c r="C111" s="22" t="s">
        <v>422</v>
      </c>
      <c r="D111" s="22" t="s">
        <v>423</v>
      </c>
      <c r="E111" s="35" t="s">
        <v>627</v>
      </c>
      <c r="F111" s="22" t="s">
        <v>392</v>
      </c>
      <c r="G111" s="35" t="s">
        <v>398</v>
      </c>
      <c r="H111" s="22"/>
      <c r="I111" s="22" t="s">
        <v>399</v>
      </c>
      <c r="J111" s="35" t="s">
        <v>628</v>
      </c>
    </row>
    <row r="112" ht="18.75" customHeight="1" spans="1:10">
      <c r="A112" s="217" t="s">
        <v>360</v>
      </c>
      <c r="B112" s="22" t="s">
        <v>616</v>
      </c>
      <c r="C112" s="22" t="s">
        <v>431</v>
      </c>
      <c r="D112" s="22" t="s">
        <v>432</v>
      </c>
      <c r="E112" s="35" t="s">
        <v>629</v>
      </c>
      <c r="F112" s="22" t="s">
        <v>406</v>
      </c>
      <c r="G112" s="35" t="s">
        <v>433</v>
      </c>
      <c r="H112" s="22" t="s">
        <v>420</v>
      </c>
      <c r="I112" s="22" t="s">
        <v>395</v>
      </c>
      <c r="J112" s="35" t="s">
        <v>630</v>
      </c>
    </row>
  </sheetData>
  <mergeCells count="24">
    <mergeCell ref="A3:J3"/>
    <mergeCell ref="A4:H4"/>
    <mergeCell ref="A9:A21"/>
    <mergeCell ref="A23:A25"/>
    <mergeCell ref="A26:A36"/>
    <mergeCell ref="A37:A41"/>
    <mergeCell ref="A42:A52"/>
    <mergeCell ref="A53:A59"/>
    <mergeCell ref="A60:A71"/>
    <mergeCell ref="A72:A82"/>
    <mergeCell ref="A83:A93"/>
    <mergeCell ref="A94:A105"/>
    <mergeCell ref="A106:A112"/>
    <mergeCell ref="B9:B21"/>
    <mergeCell ref="B23:B25"/>
    <mergeCell ref="B26:B36"/>
    <mergeCell ref="B37:B41"/>
    <mergeCell ref="B42:B52"/>
    <mergeCell ref="B53:B59"/>
    <mergeCell ref="B60:B71"/>
    <mergeCell ref="B72:B82"/>
    <mergeCell ref="B83:B93"/>
    <mergeCell ref="B94:B105"/>
    <mergeCell ref="B106:B11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素颜</cp:lastModifiedBy>
  <dcterms:created xsi:type="dcterms:W3CDTF">2025-03-10T07:24:00Z</dcterms:created>
  <dcterms:modified xsi:type="dcterms:W3CDTF">2025-03-10T08:37:41Z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7E2A8918889C483CA5F18CC739EBE985_12</vt:lpwstr>
  </property>
  <property fmtid="{D5CDD505-2E9C-101B-9397-08002B2CF9AE}" pid="3" name="KSOProductBuildVer">
    <vt:lpwstr>2052-12.1.0.20305</vt:lpwstr>
  </property>
</Properties>
</file>