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<sst xmlns="http://schemas.openxmlformats.org/spreadsheetml/2006/main" count="2198" uniqueCount="584">
  <si>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</si>
  <si>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</si>
  <si>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</si>
  <si>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</si>
  <si>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</si>
  <si>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</si>
  <si>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</si>
  <si>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</si>
  <si>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</si>
  <si>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</si>
  <si>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</si>
  <si>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</si>
  <si>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</si>
  <si>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</si>
  <si>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</si>
  <si>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</si>
  <si>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</si>
  <si>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</si>
  <si>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</si>
  <si>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</si>
  <si>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</si>
  <si>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</si>
  <si>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</si>
  <si>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</si>
  <si>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</si>
  <si>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</si>
  <si>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</si>
  <si>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</si>
  <si>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</si>
  <si>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</si>
  <si>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</si>
  <si>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</si>
  <si>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</si>
  <si>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</si>
  <si>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</si>
  <si>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</si>
  <si>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</si>
  <si>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</si>
  <si>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</si>
  <si>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</si>
  <si>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</si>
  <si>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</si>
  <si>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</si>
  <si>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</si>
  <si>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</si>
  <si>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</si>
  <si>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</si>
  <si>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</si>
  <si>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</si>
  <si>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</si>
  <si>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</si>
  <si>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</si>
  <si>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</si>
  <si>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</si>
  <si>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</si>
  <si>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</si>
  <si>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</si>
  <si>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</si>
  <si>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</si>
  <si>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</si>
  <si>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</si>
  <si>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</si>
  <si>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</si>
  <si>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</si>
  <si>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</si>
  <si>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</si>
  <si>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</si>
  <si>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</si>
  <si>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</si>
  <si>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</si>
  <si>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106</t>
  </si>
  <si>
    <t>临沧市科学技术局</t>
  </si>
  <si>
    <t>106001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</si>
  <si>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</si>
  <si>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</si>
  <si>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</si>
  <si>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</si>
  <si>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</si>
  <si>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</si>
  <si>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</si>
  <si>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</si>
  <si>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</si>
  <si>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</si>
  <si>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</si>
  <si>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</si>
  <si>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206</t>
  </si>
  <si>
    <t>科学技术支出</t>
  </si>
  <si>
    <t>20601</t>
  </si>
  <si>
    <t>科学技术管理事务</t>
  </si>
  <si>
    <t>2060101</t>
  </si>
  <si>
    <t>行政运行</t>
  </si>
  <si>
    <t>2060199</t>
  </si>
  <si>
    <t>其他科学技术管理事务支出</t>
  </si>
  <si>
    <t>20604</t>
  </si>
  <si>
    <t>技术研究与开发</t>
  </si>
  <si>
    <t>2060499</t>
  </si>
  <si>
    <t>其他技术研究与开发支出</t>
  </si>
  <si>
    <t>20605</t>
  </si>
  <si>
    <t>科技条件与服务</t>
  </si>
  <si>
    <t>2060502</t>
  </si>
  <si>
    <t>技术创新服务体系</t>
  </si>
  <si>
    <t>20609</t>
  </si>
  <si>
    <t>科技重大项目</t>
  </si>
  <si>
    <t>2060901</t>
  </si>
  <si>
    <t>科技重大专项</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</si>
  <si>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</si>
  <si>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</si>
  <si>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</si>
  <si>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</si>
  <si>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</si>
  <si>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</si>
  <si>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</si>
  <si>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</si>
  <si>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</si>
  <si>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</si>
  <si>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</si>
  <si>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</si>
  <si>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</si>
  <si>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</si>
  <si>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</si>
  <si>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</si>
  <si>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</si>
  <si>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</si>
  <si>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</si>
  <si>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</si>
  <si>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</si>
  <si>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</si>
  <si>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</si>
  <si>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</si>
  <si>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</si>
  <si>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</si>
  <si>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</si>
  <si>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</si>
  <si>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</si>
  <si>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</si>
  <si>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</si>
  <si>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</si>
  <si>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</si>
  <si>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</si>
  <si>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</si>
  <si>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</si>
  <si>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</si>
  <si>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</si>
  <si>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</si>
  <si>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</si>
  <si>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</si>
  <si>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</si>
  <si>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</si>
  <si>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</si>
  <si>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</si>
  <si>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</si>
  <si>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</si>
  <si>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</si>
  <si>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</si>
  <si>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</si>
  <si>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</si>
  <si>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</si>
  <si>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</si>
  <si>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</si>
  <si>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</si>
  <si>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</si>
  <si>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</si>
  <si>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</si>
  <si>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</si>
  <si>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</si>
  <si>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</si>
  <si>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</si>
  <si>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</si>
  <si>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</si>
  <si>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</si>
  <si>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</si>
  <si>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</si>
  <si>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</si>
  <si>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</si>
  <si>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</si>
  <si>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</si>
  <si>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</si>
  <si>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</si>
  <si>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</si>
  <si>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</si>
  <si>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</si>
  <si>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</si>
  <si>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</si>
  <si>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</si>
  <si>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</si>
  <si>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</si>
  <si>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</si>
  <si>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</si>
  <si>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</si>
  <si>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</si>
  <si>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</si>
  <si>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</si>
  <si>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</si>
  <si>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</si>
  <si>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</si>
  <si>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</si>
  <si>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</si>
  <si>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</si>
  <si>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</si>
  <si>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</si>
  <si>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</si>
  <si>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</si>
  <si>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</si>
  <si>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</si>
  <si>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</si>
  <si>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</si>
  <si>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</si>
  <si>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</si>
  <si>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</si>
  <si>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</si>
  <si>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530900210000000001991</t>
  </si>
  <si>
    <t>行政人员支出工资</t>
  </si>
  <si>
    <t>30101</t>
  </si>
  <si>
    <t>基本工资</t>
  </si>
  <si>
    <t>530900210000000001992</t>
  </si>
  <si>
    <t>事业人员支出工资</t>
  </si>
  <si>
    <t>30102</t>
  </si>
  <si>
    <t>津贴补贴</t>
  </si>
  <si>
    <t>530900231100001478027</t>
  </si>
  <si>
    <t>行政人员绩效考核奖</t>
  </si>
  <si>
    <t>30103</t>
  </si>
  <si>
    <t>奖金</t>
  </si>
  <si>
    <t>530900231100001478032</t>
  </si>
  <si>
    <t>绩效工资（2017年提高标准部分）</t>
  </si>
  <si>
    <t>30107</t>
  </si>
  <si>
    <t>绩效工资</t>
  </si>
  <si>
    <t>530900210000000001993</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</si>
  <si>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</si>
  <si>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</si>
  <si>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</si>
  <si>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</si>
  <si>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</si>
  <si>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</si>
  <si>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</si>
  <si>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</si>
  <si>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</si>
  <si>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</si>
  <si>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</si>
  <si>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</si>
  <si>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</si>
  <si>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530900210000000001994</t>
  </si>
  <si>
    <t>30113</t>
  </si>
  <si>
    <t>530900210000000004638</t>
  </si>
  <si>
    <t>30217</t>
  </si>
  <si>
    <t>530900210000000002001</t>
  </si>
  <si>
    <t>一般公用经费</t>
  </si>
  <si>
    <t>30201</t>
  </si>
  <si>
    <t>办公费</t>
  </si>
  <si>
    <t>530900210000000002000</t>
  </si>
  <si>
    <t>离退休公用经费</t>
  </si>
  <si>
    <t>530900210000000002002</t>
  </si>
  <si>
    <t>职工教育经费</t>
  </si>
  <si>
    <t>30216</t>
  </si>
  <si>
    <t>培训费</t>
  </si>
  <si>
    <t>530900210000000001998</t>
  </si>
  <si>
    <t>工会经费</t>
  </si>
  <si>
    <t>30228</t>
  </si>
  <si>
    <t>530900210000000001999</t>
  </si>
  <si>
    <t>福利费</t>
  </si>
  <si>
    <t>30229</t>
  </si>
  <si>
    <t>530900210000000001996</t>
  </si>
  <si>
    <t>公务用车运行维护费</t>
  </si>
  <si>
    <t>30231</t>
  </si>
  <si>
    <t>530900210000000001997</t>
  </si>
  <si>
    <t>行政人员公务交通补贴</t>
  </si>
  <si>
    <t>30239</t>
  </si>
  <si>
    <t>其他交通费用</t>
  </si>
  <si>
    <t>530900210000000001995</t>
  </si>
  <si>
    <t>离退休费</t>
  </si>
  <si>
    <t>30302</t>
  </si>
  <si>
    <t>退休费</t>
  </si>
  <si>
    <t>预算05-1表</t>
  </si>
  <si>
    <t>项目分类</t>
  </si>
  <si>
    <t>项目单位</t>
  </si>
  <si>
    <t>经济科目编码</t>
  </si>
  <si>
    <t>经济科目名称</t>
  </si>
  <si>
    <t>本年拨款</t>
  </si>
  <si>
    <t>其中：本次下达</t>
  </si>
  <si>
    <t>2021年“科技入滇”常态化机制试点州市补助专项资金</t>
  </si>
  <si>
    <t>事业发展类</t>
  </si>
  <si>
    <t>530900221100000894217</t>
  </si>
  <si>
    <t>30215</t>
  </si>
  <si>
    <t>会议费</t>
  </si>
  <si>
    <t>2022年“科技入滇”常态化机制试点州市补助专项资金</t>
  </si>
  <si>
    <t>专项业务类</t>
  </si>
  <si>
    <t>530900221100001108109</t>
  </si>
  <si>
    <t>30227</t>
  </si>
  <si>
    <t>委托业务费</t>
  </si>
  <si>
    <t>2025年“科技入滇”常态化机制试点州市补助专项资金</t>
  </si>
  <si>
    <t>530900251100003670952</t>
  </si>
  <si>
    <t>30211</t>
  </si>
  <si>
    <t>差旅费</t>
  </si>
  <si>
    <t>30226</t>
  </si>
  <si>
    <t>劳务费</t>
  </si>
  <si>
    <t>创新示范区建设科技对外交流合作管理经费</t>
  </si>
  <si>
    <t>530900241100002750719</t>
  </si>
  <si>
    <t>30202</t>
  </si>
  <si>
    <t>印刷费</t>
  </si>
  <si>
    <t>单位自有资金</t>
  </si>
  <si>
    <t>530900231100001946555</t>
  </si>
  <si>
    <t>科技创新赋能经济高质量发展专项资金</t>
  </si>
  <si>
    <t>530900251100004105973</t>
  </si>
  <si>
    <t>30299</t>
  </si>
  <si>
    <t>其他商品和服务支出</t>
  </si>
  <si>
    <t>科技条件与服务专项资金</t>
  </si>
  <si>
    <t>530900210000000002295</t>
  </si>
  <si>
    <t>临沧国家可持续发展议程创新示范区建设专项资金</t>
  </si>
  <si>
    <t>530900210000000002030</t>
  </si>
  <si>
    <t>临沧市“兴临人才”支持计划科技领军人才等4个科技人才（团队）培育专项建设资金</t>
  </si>
  <si>
    <t>530900251100003817105</t>
  </si>
  <si>
    <t>临沧市对外科技合作与交流项目管理专项资金</t>
  </si>
  <si>
    <t>530900231100002407434</t>
  </si>
  <si>
    <t>预算05-2表</t>
  </si>
  <si>
    <t>单位名称、项目名称</t>
  </si>
  <si>
    <t>项目年度绩效目标</t>
  </si>
  <si>
    <t>一级指标</t>
  </si>
  <si>
    <t>二级指标</t>
  </si>
  <si>
    <t>三级指标</t>
  </si>
  <si>
    <t>指标性质</t>
  </si>
  <si>
    <t>指标值</t>
  </si>
  <si>
    <t>度量单位</t>
  </si>
  <si>
    <t>指标属性</t>
  </si>
  <si>
    <t>指标内容</t>
  </si>
  <si>
    <t>通过推行“科技入滇”工作常态化工作机制，进一步建立和完善市级和8县（区）“科技入滇”工作机构，培育以企业为主体，以市场为导向，形成产学研有机结合的“科技入滇”常态化工作机制，引导和扶持企业加快推进科技合作与创新，发挥企业在“科技入滇”中的主体作用。以技术引进和自主创新相结合的模式，着力推进主导传统产业技术提升，聚焦临沧市“乡村振兴示范区、兴边富民示范区、临沧国家可持续发展创新示范区”行动方案，重点解决以茶叶、甘蔗、核桃、坚果等为主的农产品加工以及畜牧（牛）业等传统农业产业科学发展，大力建设科技成果转化示范乡镇、示范村、示范企业、示范基地，实现科技成果向现实生产力的转化，形成规模效益，促进科技与经济的互相促进和县域经济社会的快速协调发展。</t>
  </si>
  <si>
    <t>产出指标</t>
  </si>
  <si>
    <t>数量指标</t>
  </si>
  <si>
    <t>开展“科技入滇”宣传培训场次</t>
  </si>
  <si>
    <t>&gt;=</t>
  </si>
  <si>
    <t>4</t>
  </si>
  <si>
    <t>场</t>
  </si>
  <si>
    <t>定量指标</t>
  </si>
  <si>
    <t>通过推行“科技入滇”工作常态化工作机制，进一步建立和完善市级和8县（区）“科技入滇”工作机构，培育以企业为主体，以市场为导向，形成产学研有机结合的“科技入滇”常态化工作机制，引导和扶持企业加快推进科技合作与创新，发挥企业在“科技入滇”中的主体作用。以技术引进和自主创新相结合的模式，着力推进主导传统产业技术提升，聚焦临沧市“乡村振兴示范区、兴边富民示范区、临沧国家可持续发展创新示范区”行动方案，重点解决以以茶叶、甘蔗、核桃、坚果等为主的农产品加工以及畜牧（牛）业等传统农业产业科学发展，大力建设科技成果转化示范乡镇、示范村、示范企业、示范基地，实现科技成果向现实生产力的转化，形成规模效益，促进科技与经济的互相促进和县域经济社会的快速协调发展。</t>
  </si>
  <si>
    <t>开展“科技入滇”宣传培训人次</t>
  </si>
  <si>
    <t>120</t>
  </si>
  <si>
    <t>人次</t>
  </si>
  <si>
    <t>征集一批重大产业发展和重点产品开发急需的关键技术和项目数</t>
  </si>
  <si>
    <t>70</t>
  </si>
  <si>
    <t>项</t>
  </si>
  <si>
    <t>编印《临沧市科技入滇重大项目和技术需求选编》数</t>
  </si>
  <si>
    <t>2000</t>
  </si>
  <si>
    <t>册</t>
  </si>
  <si>
    <t>完成“科技入滇”合作签约项目数</t>
  </si>
  <si>
    <t>15</t>
  </si>
  <si>
    <t>时效指标</t>
  </si>
  <si>
    <t>项目完成时限</t>
  </si>
  <si>
    <t>=</t>
  </si>
  <si>
    <t>年</t>
  </si>
  <si>
    <t>效益指标</t>
  </si>
  <si>
    <t>可持续影响</t>
  </si>
  <si>
    <t>完善临沧市“科技入沧办公室”，各县（区）配备相应工作机构和人员</t>
  </si>
  <si>
    <t>各县区明确1-2人为“科技入滇”兼职人员</t>
  </si>
  <si>
    <t>人</t>
  </si>
  <si>
    <t>满意度指标</t>
  </si>
  <si>
    <t>服务对象满意度</t>
  </si>
  <si>
    <t>科技企业、科研机构满意度</t>
  </si>
  <si>
    <t>90</t>
  </si>
  <si>
    <t>%</t>
  </si>
  <si>
    <t>积极组织征集全市重大产业发展和重点产品开发急需的关键技术和项目，组织开展“科技入沧”需求技术和项目征集工作，举办“厅市科技会商”，集中力量策划、组织和争取实施一批重大科技专项，解决一批关键核心技术。积极争取召开腾冲科学家论坛季度论坛，为临沧产业发展出谋划策，推进产业提质增效。完成提交《联合国可持续发展目标临沧市地方自愿陈述报告（2023）》工作，充分体现临沧示范区的独特示范价值。</t>
  </si>
  <si>
    <t>组织征集全市重大产业发展和重点产品开发急需的关键技术和项目10项</t>
  </si>
  <si>
    <t>10</t>
  </si>
  <si>
    <t>反映组织征集全市重大产业发展和重点产品开发急需的关键技术和项目情况</t>
  </si>
  <si>
    <t>组织开展科技项目中期检查、评估工作，组织到期项目验收10项以上</t>
  </si>
  <si>
    <t>反映组织开展科技项目中期检查、评估，组织到期项目验收情况</t>
  </si>
  <si>
    <t>组织参加或开展国家可持续发展议程创新示范区交流活动2次以上</t>
  </si>
  <si>
    <t>次</t>
  </si>
  <si>
    <t>加强交流学习，提高国家可持续发展议程创新示范区建设能力和水平。</t>
  </si>
  <si>
    <t>筹备举办“厅市科技会商”会议</t>
  </si>
  <si>
    <t>反映筹备举办“厅市科技会商”会议情况</t>
  </si>
  <si>
    <t>资金当年到位率</t>
  </si>
  <si>
    <t>100</t>
  </si>
  <si>
    <t>反映资金当年到位率情况</t>
  </si>
  <si>
    <t>&lt;=</t>
  </si>
  <si>
    <t>反映项目完成时限情况</t>
  </si>
  <si>
    <t>提交《联合国可持续发展目标临沧市地方自愿陈述报告（2023）》到联合国</t>
  </si>
  <si>
    <t>完成提交</t>
  </si>
  <si>
    <t>是/否</t>
  </si>
  <si>
    <t>定性指标</t>
  </si>
  <si>
    <t>以期向国际社会讲述可持续发展的中国故事、临沧故事，向同类型地区分享可操作、可复制、可推广的有效经验。</t>
  </si>
  <si>
    <t>积极争取召开腾冲科学家论坛季度论坛</t>
  </si>
  <si>
    <t>围绕临沧优势重点产业发展的科技、人才需求，引进更多的科技成果、人才、项目、企业落地临沧、服务临沧，助推临沧经济高质量发展。</t>
  </si>
  <si>
    <t>服务县区满意度</t>
  </si>
  <si>
    <t>反映服务县区满意度情况</t>
  </si>
  <si>
    <t>通过深入八县区和相关企业开展科技项目需求调研，收集发布一批我市科技需求项目和技术，召开一次临沧市科技需求项目宣传推介暨签约大会，促进地方产业可持续发展。</t>
  </si>
  <si>
    <t>科技入滇需求项目合作对接暨签约会</t>
  </si>
  <si>
    <t>次/期</t>
  </si>
  <si>
    <t>科技入滇需求项目合作对接暨签约会期次</t>
  </si>
  <si>
    <t>科技入滇需求项目征集调研</t>
  </si>
  <si>
    <t>科技入滇需求项目征集调研次数</t>
  </si>
  <si>
    <t>完成签约10项，实现产业可持续发展</t>
  </si>
  <si>
    <t>项（个）</t>
  </si>
  <si>
    <t>完成签约10项，实现产业可持续发展情况</t>
  </si>
  <si>
    <t>98</t>
  </si>
  <si>
    <t>服务对象满意度情况</t>
  </si>
  <si>
    <t>年内实施“创新引领与科技型企业培育”科技计划项目资金38万元，云南省科技特派员经费5万元；参与实施“可持续发展多元化解决方案及典型案例研究”项目经费5万元，“橡胶林下魔芋种植关键技术集成与示范”项目经费5万元</t>
  </si>
  <si>
    <t>《联合国可持续发展目标临沧市自愿陈述报告》</t>
  </si>
  <si>
    <t>份</t>
  </si>
  <si>
    <t>编制《联合国可持续发展目标临沧市自愿陈述报告》（中文版、英文版）</t>
  </si>
  <si>
    <t>"临沧市可持续发展典型案例集"</t>
  </si>
  <si>
    <t>部</t>
  </si>
  <si>
    <t>出版"临沧市可持续发展典型案例集"相关编著</t>
  </si>
  <si>
    <t>组织魔芋栽培管理技术培训次数</t>
  </si>
  <si>
    <t>组织魔芋种植示范户进行魔芋栽培管理培训3场次</t>
  </si>
  <si>
    <t>印发《橡胶林下魔芋种植管理技术》手册数</t>
  </si>
  <si>
    <t>1000</t>
  </si>
  <si>
    <t>编印发放《橡胶林下魔芋种植管理技术》1000册</t>
  </si>
  <si>
    <t>开展科技活动周场次</t>
  </si>
  <si>
    <t>反映开展科技活动周场次</t>
  </si>
  <si>
    <t>拍摄机关党建纪录片</t>
  </si>
  <si>
    <t>反映拍摄机关党建纪录片</t>
  </si>
  <si>
    <t>编纂《临沧市扶贫志-科技扶贫》</t>
  </si>
  <si>
    <t>反映编纂《临沧市扶贫志-科技扶贫》情况</t>
  </si>
  <si>
    <t>完成2023年度全市技术合同登记工作</t>
  </si>
  <si>
    <t>完成</t>
  </si>
  <si>
    <t>反映完成2023年度全市技术合同登记工作情况</t>
  </si>
  <si>
    <t>反映服务对象满意度</t>
  </si>
  <si>
    <t>统筹推进示范区建设，强化创新驱动引领。2025年，全市力争培育高新技术企业15户，培育科技型中小企业50户以上，推荐云南省院士专家工作站等创新平台10个以上，培养“兴临人才”科技领军人才和青年科技人才10人、科技创新攻关团队2个，全市研发投入实现增长17% ；用好腾冲科技家论坛资源，组织举办好临沧相关专题活动和院士临沧行等活动，不断加强与高校院所交流合作，持续拓展合作领域，深化合作层次；加大培训宣传推介力度，深度总结提炼取得的好经验、好做法，形成一批可推广、可复制、可操作的“临沧模式”。促进全市特色资源转化能力得到进一步提升，可持续发展水平进一步提高。</t>
  </si>
  <si>
    <t>腾冲科技家论坛临沧相关专题活动等重大活动次数</t>
  </si>
  <si>
    <t>1.00</t>
  </si>
  <si>
    <t>反映预算部门（单位）组织开展各类推进示范区交流合作活动的总次数。</t>
  </si>
  <si>
    <t>培育高新技术企业</t>
  </si>
  <si>
    <t>户</t>
  </si>
  <si>
    <t>反映全市高新技术企业的培育情况。</t>
  </si>
  <si>
    <t>培育科技型中小企业</t>
  </si>
  <si>
    <t>50</t>
  </si>
  <si>
    <t>反映全市培育科技型中小企业的培育情况。</t>
  </si>
  <si>
    <t>推荐云南省院士专家工作站等创新平台</t>
  </si>
  <si>
    <t>个</t>
  </si>
  <si>
    <t>反映全市科技创新平台的推荐培育情况。</t>
  </si>
  <si>
    <t>培养“兴临人才”科技领军人才和青年科技人才</t>
  </si>
  <si>
    <t>反映全市科技创新人才的培养情况。</t>
  </si>
  <si>
    <t>培养“兴临人才”科技创新攻关团队</t>
  </si>
  <si>
    <t>反映全市科技创新团队的培养情况。</t>
  </si>
  <si>
    <t>经济效益</t>
  </si>
  <si>
    <t>全社会R&amp;D经费投入增速</t>
  </si>
  <si>
    <t>17</t>
  </si>
  <si>
    <t>反映全市开展研发投入及创新能力情况</t>
  </si>
  <si>
    <t>总结提炼“临沧模式”</t>
  </si>
  <si>
    <t>参训人员满意度</t>
  </si>
  <si>
    <t>反映参训人员对培训内容、讲师授课、课程设置和培训效果等的满意度。
参训人员满意度=（对培训整体满意的参训人数/参训总人数）*100%</t>
  </si>
  <si>
    <t>一是根据《临沧市高新技术企业成长服务工作方案》和《临沧市高新技术企业“三倍增”行动计划实施方案》，对照国家高新技术企业认定标准，狠抓我市高新技术企业的培育、认定和管理工作，到2025年，全市有效期高新技术企业达50户以上；到2027年，全市有效期高新技术企业达80户以上。二是根据《临沧市“兴临人才”支持计划实施办法》相关要求，开展“兴临人才”科技领军人才等4个专项的组织评审工作。三是组织做好“彩云汇”创新创业大赛暨2025年云南省创新创业大赛工作。四是加强临沧坚果关键核心技术研究攻关、试验示范和推广应用，健全完善临沧坚果标准体系，加大技术培训推广力度，力争2025年临沧坚果提质增效推广面积达140万亩，推广区域坚果（鲜果）平均亩产达到240公斤以上，综合产值达160亿元以上。五是全市研发投入实现增长17%以上，开展企业培训100户以上，规模以上科技服务企业营业收入增长5%以上，开展培训5场次500人次以上，技术合同成交额5亿元以上，全市研发投入实现增长17%以上，走访服务企业110户次以上。六是重点围绕茶叶、蔗糖、核桃等地方优势特色产业发展技术需求，集成应用绿色食品加工技术、信息化技术和工程化装备技术等，开展绿色食品地方优良品种选育、精深加工共性关键技术研发、循环经济综合利用技术研究，形成一批重大技术成果，延长产业链提高附加值。</t>
  </si>
  <si>
    <t>国家高新技术企业、科技型企业、院士专家工作站等创新平台培育及区域创新能力提升培训人次</t>
  </si>
  <si>
    <t>550</t>
  </si>
  <si>
    <t>反映参加人员创新能力水平</t>
  </si>
  <si>
    <t>国家高新技术企业认定</t>
  </si>
  <si>
    <t>16</t>
  </si>
  <si>
    <t>家</t>
  </si>
  <si>
    <t>反映全市国家高新技术企业的认定情况</t>
  </si>
  <si>
    <t>科普讲解大赛参赛人数</t>
  </si>
  <si>
    <t>反映组织参赛总人数</t>
  </si>
  <si>
    <t>技术合同交易额</t>
  </si>
  <si>
    <t>亿元</t>
  </si>
  <si>
    <t>对重点企业开展“一对一”走访指导</t>
  </si>
  <si>
    <t>培训、走访企业数</t>
  </si>
  <si>
    <t>110</t>
  </si>
  <si>
    <t>开展科研项目实施人员培训</t>
  </si>
  <si>
    <t>完成各类媒体宣传</t>
  </si>
  <si>
    <t>反映在各级媒体宣传临沧坚果提质增效工作次数。</t>
  </si>
  <si>
    <t>制定技术规程或标准</t>
  </si>
  <si>
    <t>反映临沧坚果提质增效技术规程或标准制定情况</t>
  </si>
  <si>
    <t>培训人数</t>
  </si>
  <si>
    <t>500</t>
  </si>
  <si>
    <t>开展科学技术培训。</t>
  </si>
  <si>
    <t>培训场次</t>
  </si>
  <si>
    <t>规模以上科技服务企业营业收入增速</t>
  </si>
  <si>
    <t>反映全市规模以上科技服务企业发展水平。</t>
  </si>
  <si>
    <t>全市临沧坚果提质增效推广区域平均亩产</t>
  </si>
  <si>
    <t>240</t>
  </si>
  <si>
    <t>公斤</t>
  </si>
  <si>
    <t>反映临沧坚果提质增效工作成效情况</t>
  </si>
  <si>
    <t>建设临沧坚果提质增效示范点</t>
  </si>
  <si>
    <t>150</t>
  </si>
  <si>
    <t>反映临沧坚果提质增效示范点新增情况</t>
  </si>
  <si>
    <t>全市临沧坚果提质增效示范推广面积</t>
  </si>
  <si>
    <t>140</t>
  </si>
  <si>
    <t>亩</t>
  </si>
  <si>
    <t>反映临沧坚果提质增效示范推广情况</t>
  </si>
  <si>
    <t>云南省创新创业大赛暨临沧赛区活动</t>
  </si>
  <si>
    <t>60</t>
  </si>
  <si>
    <t>组织“兴临人才”科技领军人才等专项评审</t>
  </si>
  <si>
    <t>反映全市“兴临人才”总体水平</t>
  </si>
  <si>
    <t>一、科技领军人才专项评选提出2名建议人选；二是青年科技人才专项评选提出8名建议人选；三是科技创新团队专项评选提出3个建议团队；四是新型研发机构和创新联合体建设专项评选提出1个建议机构。</t>
  </si>
  <si>
    <t>评选科技领军人才</t>
  </si>
  <si>
    <t>名</t>
  </si>
  <si>
    <t>反映科技领军人才创新能力水平和学术成果水平，所从事的自然科学或工程技术研究方向处于国内前沿，学术成果在国内具有较强竞争力、处于省内一流水平，对临沧市科学技术发展和社会进步作出重大贡献。</t>
  </si>
  <si>
    <t>评选青年科技人才</t>
  </si>
  <si>
    <t>8</t>
  </si>
  <si>
    <t>反映青年科技人才创新能力水平，在全市经济社会发展重点产业领域及优势特色学科中做出较好成绩。</t>
  </si>
  <si>
    <t>社会效益</t>
  </si>
  <si>
    <t>评选科技创新攻关团队</t>
  </si>
  <si>
    <t>团</t>
  </si>
  <si>
    <t>研究成果能引领临沧市优化产业布局，或推动现有产业延链、补链、强链和转型升级，学术技术水平和协同创新能力处于国内领先水平或具有明显竞争优势的人才团队。</t>
  </si>
  <si>
    <t>评选新型研发机构建设</t>
  </si>
  <si>
    <t>反映从事科学研究、技术创新和研发服务为主，符合投资主体多元化、管理制度现代化、运行机制市场化、用人机制灵活化等基本要素的科技类民办非企业单位、事业单位和企业等社会研发机构。</t>
  </si>
  <si>
    <t>2023年项目结转实施：项目一：2023年国家可持续发展议程创新示范区专项资金；项目二：创新示范区建设科技对外交流与合作及项目管理工作经费；项目三：乡村振兴（科技特派员）科技专项资金；项目四：省对下研发投入补助专项资金</t>
  </si>
  <si>
    <t>认定培育科技创新人才</t>
  </si>
  <si>
    <t>25</t>
  </si>
  <si>
    <t>认定培育科技创新团队</t>
  </si>
  <si>
    <t>可持续发展示范区实施方案（2021-2025年）</t>
  </si>
  <si>
    <t>典型案例报告</t>
  </si>
  <si>
    <t>选派科技特派员数量</t>
  </si>
  <si>
    <t>培育重点产业</t>
  </si>
  <si>
    <t>技术合同成交额</t>
  </si>
  <si>
    <t>180</t>
  </si>
  <si>
    <t>万元</t>
  </si>
  <si>
    <t>全社会研发投入总量</t>
  </si>
  <si>
    <t>27019</t>
  </si>
  <si>
    <t>人才职称晋升</t>
  </si>
  <si>
    <t>解决产业发展关键技术数</t>
  </si>
  <si>
    <t>一是开展科技对外交流与合作相关事项，组织领导干部赴省内外进行考察调研，邀请各大科研院所、高校专家学者到临沧市开展各类学术活动，推进科技招商等工作顺利实施。二是做好组织推荐申报创新平台，组织推荐申报院士专家工作站、科技企业孵化器、众创空间、星创天地等相关平台10个。三是对全市科技创新、高新技术产业发展、科技招商等方面进行调查研究，并提出意见建议，为市委决策提供依据。四是搭建科技服务体系建设，包括单位正常办公耗材消耗、购买互联网及电子政务OA服务、法律咨询服务等。</t>
  </si>
  <si>
    <t>组织推荐申报创新平台</t>
  </si>
  <si>
    <t>反映组织推荐申报院士专家工作站、科技企业孵化器、众创空间、星创天地等相关平台个数</t>
  </si>
  <si>
    <t>选派科技特派员</t>
  </si>
  <si>
    <t>反映选派科技特派员人数</t>
  </si>
  <si>
    <t>认定培育高新技术企业</t>
  </si>
  <si>
    <t>反映认定培育高新技术企业户数</t>
  </si>
  <si>
    <t>推荐申报省“两类人才”</t>
  </si>
  <si>
    <t>反映推荐申报省“两类人才”人数</t>
  </si>
  <si>
    <t>认定备案科技型中小企业</t>
  </si>
  <si>
    <t>反映认定备案科技型中小企业户数</t>
  </si>
  <si>
    <t>R&amp;D科技研发投入增长率</t>
  </si>
  <si>
    <t>反映R&amp;D科技研发投入水平较上年增长速度</t>
  </si>
  <si>
    <t>对全市科技创新、高新技术产业发展、科技招商等方面进行调查研究，并提出意见建议，为市委决策提供依据。</t>
  </si>
  <si>
    <t>显著</t>
  </si>
  <si>
    <t>对全市科技创新产业发展，科技招商等方面进行调查研究，并提出意见建议，为市委决策提供依据</t>
  </si>
  <si>
    <t>社会公众满意度</t>
  </si>
  <si>
    <t>反映科普宣传活动的实施后社会公众的满意度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</si>
  <si>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</si>
  <si>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</si>
  <si>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</si>
  <si>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</si>
  <si>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</si>
  <si>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</si>
  <si>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</si>
  <si>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</si>
  <si>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</si>
  <si>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</si>
  <si>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</si>
  <si>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</si>
  <si>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</si>
  <si>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</si>
  <si>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公务用车维修和保养服务</t>
  </si>
  <si>
    <t>车辆维修和保养服务</t>
  </si>
  <si>
    <t>元</t>
  </si>
  <si>
    <t>印刷服务</t>
  </si>
  <si>
    <t>公文用纸、资料汇编、信封印刷服务</t>
  </si>
  <si>
    <t>加油服务</t>
  </si>
  <si>
    <t>车辆加油、添加燃料服务</t>
  </si>
  <si>
    <t>复印纸</t>
  </si>
  <si>
    <t>公务用车保险</t>
  </si>
  <si>
    <t>机动车保险服务</t>
  </si>
  <si>
    <t>预算08表</t>
  </si>
  <si>
    <t>政府购买服务项目</t>
  </si>
  <si>
    <t>政府购买服务目录</t>
  </si>
  <si>
    <t>预算09-1表</t>
  </si>
  <si>
    <t>单位名称（项目）</t>
  </si>
  <si>
    <t>地区</t>
  </si>
  <si>
    <t>政府性基金</t>
  </si>
  <si>
    <t>凤庆县</t>
  </si>
  <si>
    <t>云县</t>
  </si>
  <si>
    <t>临翔区</t>
  </si>
  <si>
    <t>永德县</t>
  </si>
  <si>
    <t>镇康县</t>
  </si>
  <si>
    <t>双江县</t>
  </si>
  <si>
    <t>耿马县</t>
  </si>
  <si>
    <t>沧源县</t>
  </si>
  <si>
    <t>高新区</t>
  </si>
  <si>
    <t>边境合作区</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</si>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</sst>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9.75"/>
      <color rgb="FF000000"/>
      <name val="宋体"/>
      <charset val="134"/>
    </font>
    <font>
      <sz val="10"/>
      <color theme="1"/>
      <name val="宋体"/>
      <charset val="134"/>
    </font>
    <font>
      <sz val="11"/>
      <color theme="1"/>
      <name val="宋体"/>
      <charset val="134"/>
    </font>
    <font>
      <sz val="12"/>
      <color rgb="FF000000"/>
      <name val="宋体"/>
      <charset val="134"/>
    </font>
    <font>
      <sz val="12"/>
      <color theme="1"/>
      <name val="宋体"/>
      <charset val="134"/>
    </font>
    <font>
      <sz val="11.25"/>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213">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11"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2" xfId="0" applyFont="1" applyBorder="1" applyAlignment="1" applyProtection="1">
      <alignment horizontal="center" vertical="center"/>
    </xf>
    <xf numFmtId="178" fontId="16" fillId="0" borderId="7" xfId="0" applyNumberFormat="1" applyFont="1" applyBorder="1" applyAlignment="1" applyProtection="1">
      <alignment horizontal="center" vertical="center"/>
    </xf>
    <xf numFmtId="178" fontId="17" fillId="0" borderId="7" xfId="0" applyNumberFormat="1" applyFont="1" applyBorder="1" applyAlignment="1" applyProtection="1">
      <alignment horizontal="right" vertical="center"/>
    </xf>
    <xf numFmtId="178" fontId="5"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8"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abSelected="1" workbookViewId="0">
      <selection activeCell="G8" sqref="G8"/>
    </sheetView>
  </sheetViews>
  <sheetFormatPr defaultColWidth="9.14285714285714" defaultRowHeight="12" customHeight="1" outlineLevelCol="3"/>
  <cols>
    <col min="1" max="1" width="31.847619047619" customWidth="1"/>
    <col min="2" max="2" width="47.5333333333333"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6"/>
      <c r="C2" s="206"/>
      <c r="D2" s="206"/>
    </row>
    <row r="3" ht="18.75" customHeight="1" spans="1:4">
      <c r="A3" s="41" t="str">
        <f>"单位名称："&amp;"临沧市科学技术局"</f>
        <v>单位名称：临沧市科学技术局</v>
      </c>
      <c r="B3" s="207"/>
      <c r="C3" s="207"/>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2" t="s">
        <v>6</v>
      </c>
      <c r="B7" s="23">
        <v>17345507.02</v>
      </c>
      <c r="C7" s="132" t="s">
        <v>7</v>
      </c>
      <c r="D7" s="23"/>
    </row>
    <row r="8" ht="18.75" customHeight="1" spans="1:4">
      <c r="A8" s="132" t="s">
        <v>8</v>
      </c>
      <c r="B8" s="23"/>
      <c r="C8" s="132" t="s">
        <v>9</v>
      </c>
      <c r="D8" s="23"/>
    </row>
    <row r="9" ht="18.75" customHeight="1" spans="1:4">
      <c r="A9" s="132" t="s">
        <v>10</v>
      </c>
      <c r="B9" s="23"/>
      <c r="C9" s="132" t="s">
        <v>11</v>
      </c>
      <c r="D9" s="23"/>
    </row>
    <row r="10" ht="18.75" customHeight="1" spans="1:4">
      <c r="A10" s="132" t="s">
        <v>12</v>
      </c>
      <c r="B10" s="23"/>
      <c r="C10" s="132" t="s">
        <v>13</v>
      </c>
      <c r="D10" s="23"/>
    </row>
    <row r="11" ht="18.75" customHeight="1" spans="1:4">
      <c r="A11" s="208" t="s">
        <v>14</v>
      </c>
      <c r="B11" s="23">
        <v>5000000</v>
      </c>
      <c r="C11" s="164" t="s">
        <v>15</v>
      </c>
      <c r="D11" s="23"/>
    </row>
    <row r="12" ht="18.75" customHeight="1" spans="1:4">
      <c r="A12" s="167" t="s">
        <v>16</v>
      </c>
      <c r="B12" s="23"/>
      <c r="C12" s="166" t="s">
        <v>17</v>
      </c>
      <c r="D12" s="23">
        <v>21708641.26</v>
      </c>
    </row>
    <row r="13" ht="18.75" customHeight="1" spans="1:4">
      <c r="A13" s="167" t="s">
        <v>18</v>
      </c>
      <c r="B13" s="23"/>
      <c r="C13" s="166" t="s">
        <v>19</v>
      </c>
      <c r="D13" s="23"/>
    </row>
    <row r="14" ht="18.75" customHeight="1" spans="1:4">
      <c r="A14" s="167" t="s">
        <v>20</v>
      </c>
      <c r="B14" s="23"/>
      <c r="C14" s="166" t="s">
        <v>21</v>
      </c>
      <c r="D14" s="23">
        <v>911756.56</v>
      </c>
    </row>
    <row r="15" ht="18.75" customHeight="1" spans="1:4">
      <c r="A15" s="167" t="s">
        <v>22</v>
      </c>
      <c r="B15" s="23"/>
      <c r="C15" s="166" t="s">
        <v>23</v>
      </c>
      <c r="D15" s="23">
        <v>359059</v>
      </c>
    </row>
    <row r="16" ht="18.75" customHeight="1" spans="1:4">
      <c r="A16" s="167" t="s">
        <v>24</v>
      </c>
      <c r="B16" s="23">
        <v>5000000</v>
      </c>
      <c r="C16" s="167" t="s">
        <v>25</v>
      </c>
      <c r="D16" s="23"/>
    </row>
    <row r="17" ht="18.75" customHeight="1" spans="1:4">
      <c r="A17" s="167" t="s">
        <v>26</v>
      </c>
      <c r="B17" s="23"/>
      <c r="C17" s="167" t="s">
        <v>27</v>
      </c>
      <c r="D17" s="23"/>
    </row>
    <row r="18" ht="18.75" customHeight="1" spans="1:4">
      <c r="A18" s="168" t="s">
        <v>26</v>
      </c>
      <c r="B18" s="23"/>
      <c r="C18" s="166" t="s">
        <v>28</v>
      </c>
      <c r="D18" s="23"/>
    </row>
    <row r="19" ht="18.75" customHeight="1" spans="1:4">
      <c r="A19" s="168" t="s">
        <v>26</v>
      </c>
      <c r="B19" s="23"/>
      <c r="C19" s="166" t="s">
        <v>29</v>
      </c>
      <c r="D19" s="23"/>
    </row>
    <row r="20" ht="18.75" customHeight="1" spans="1:4">
      <c r="A20" s="168" t="s">
        <v>26</v>
      </c>
      <c r="B20" s="23"/>
      <c r="C20" s="166" t="s">
        <v>30</v>
      </c>
      <c r="D20" s="23"/>
    </row>
    <row r="21" ht="18.75" customHeight="1" spans="1:4">
      <c r="A21" s="168" t="s">
        <v>26</v>
      </c>
      <c r="B21" s="23"/>
      <c r="C21" s="166" t="s">
        <v>31</v>
      </c>
      <c r="D21" s="23"/>
    </row>
    <row r="22" ht="18.75" customHeight="1" spans="1:4">
      <c r="A22" s="168" t="s">
        <v>26</v>
      </c>
      <c r="B22" s="23"/>
      <c r="C22" s="166" t="s">
        <v>32</v>
      </c>
      <c r="D22" s="23"/>
    </row>
    <row r="23" ht="18.75" customHeight="1" spans="1:4">
      <c r="A23" s="168" t="s">
        <v>26</v>
      </c>
      <c r="B23" s="23"/>
      <c r="C23" s="166" t="s">
        <v>33</v>
      </c>
      <c r="D23" s="23"/>
    </row>
    <row r="24" ht="18.75" customHeight="1" spans="1:4">
      <c r="A24" s="168" t="s">
        <v>26</v>
      </c>
      <c r="B24" s="23"/>
      <c r="C24" s="166" t="s">
        <v>34</v>
      </c>
      <c r="D24" s="23"/>
    </row>
    <row r="25" ht="18.75" customHeight="1" spans="1:4">
      <c r="A25" s="168" t="s">
        <v>26</v>
      </c>
      <c r="B25" s="23"/>
      <c r="C25" s="166" t="s">
        <v>35</v>
      </c>
      <c r="D25" s="23">
        <v>374827.8</v>
      </c>
    </row>
    <row r="26" ht="18.75" customHeight="1" spans="1:4">
      <c r="A26" s="168" t="s">
        <v>26</v>
      </c>
      <c r="B26" s="23"/>
      <c r="C26" s="166" t="s">
        <v>36</v>
      </c>
      <c r="D26" s="23"/>
    </row>
    <row r="27" ht="18.75" customHeight="1" spans="1:4">
      <c r="A27" s="168" t="s">
        <v>26</v>
      </c>
      <c r="B27" s="23"/>
      <c r="C27" s="166" t="s">
        <v>37</v>
      </c>
      <c r="D27" s="23"/>
    </row>
    <row r="28" ht="18.75" customHeight="1" spans="1:4">
      <c r="A28" s="168" t="s">
        <v>26</v>
      </c>
      <c r="B28" s="23"/>
      <c r="C28" s="166" t="s">
        <v>38</v>
      </c>
      <c r="D28" s="23"/>
    </row>
    <row r="29" ht="18.75" customHeight="1" spans="1:4">
      <c r="A29" s="168" t="s">
        <v>26</v>
      </c>
      <c r="B29" s="23"/>
      <c r="C29" s="166" t="s">
        <v>39</v>
      </c>
      <c r="D29" s="23"/>
    </row>
    <row r="30" ht="18.75" customHeight="1" spans="1:4">
      <c r="A30" s="169" t="s">
        <v>26</v>
      </c>
      <c r="B30" s="23"/>
      <c r="C30" s="167" t="s">
        <v>40</v>
      </c>
      <c r="D30" s="23"/>
    </row>
    <row r="31" ht="18.75" customHeight="1" spans="1:4">
      <c r="A31" s="169" t="s">
        <v>26</v>
      </c>
      <c r="B31" s="23"/>
      <c r="C31" s="167" t="s">
        <v>41</v>
      </c>
      <c r="D31" s="23"/>
    </row>
    <row r="32" ht="18.75" customHeight="1" spans="1:4">
      <c r="A32" s="169" t="s">
        <v>26</v>
      </c>
      <c r="B32" s="23"/>
      <c r="C32" s="167" t="s">
        <v>42</v>
      </c>
      <c r="D32" s="23"/>
    </row>
    <row r="33" ht="18.75" customHeight="1" spans="1:4">
      <c r="A33" s="169"/>
      <c r="B33" s="23"/>
      <c r="C33" s="167" t="s">
        <v>43</v>
      </c>
      <c r="D33" s="23"/>
    </row>
    <row r="34" ht="18.75" customHeight="1" spans="1:4">
      <c r="A34" s="209" t="s">
        <v>44</v>
      </c>
      <c r="B34" s="170">
        <f>SUM(B7:B11)</f>
        <v>22345507.02</v>
      </c>
      <c r="C34" s="210" t="s">
        <v>45</v>
      </c>
      <c r="D34" s="170">
        <v>23354284.62</v>
      </c>
    </row>
    <row r="35" ht="18.75" customHeight="1" spans="1:4">
      <c r="A35" s="211" t="s">
        <v>46</v>
      </c>
      <c r="B35" s="23">
        <v>1008777.6</v>
      </c>
      <c r="C35" s="132" t="s">
        <v>47</v>
      </c>
      <c r="D35" s="23">
        <v>0</v>
      </c>
    </row>
    <row r="36" ht="18.75" customHeight="1" spans="1:4">
      <c r="A36" s="211" t="s">
        <v>48</v>
      </c>
      <c r="B36" s="23"/>
      <c r="C36" s="132" t="s">
        <v>48</v>
      </c>
      <c r="D36" s="23"/>
    </row>
    <row r="37" ht="18.75" customHeight="1" spans="1:4">
      <c r="A37" s="211" t="s">
        <v>49</v>
      </c>
      <c r="B37" s="23">
        <f>B35-B36</f>
        <v>1008777.6</v>
      </c>
      <c r="C37" s="132" t="s">
        <v>50</v>
      </c>
      <c r="D37" s="23">
        <v>0</v>
      </c>
    </row>
    <row r="38" ht="18.75" customHeight="1" spans="1:4">
      <c r="A38" s="212" t="s">
        <v>51</v>
      </c>
      <c r="B38" s="170">
        <f t="shared" ref="B38:D38" si="0">B34+B35</f>
        <v>23354284.62</v>
      </c>
      <c r="C38" s="210" t="s">
        <v>52</v>
      </c>
      <c r="D38" s="170">
        <f t="shared" si="0"/>
        <v>23354284.62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showZeros="0" workbookViewId="0">
      <selection activeCell="B16" sqref="B16"/>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0">
        <v>1</v>
      </c>
      <c r="B1" s="101">
        <v>0</v>
      </c>
      <c r="C1" s="100">
        <v>1</v>
      </c>
      <c r="D1" s="102"/>
      <c r="E1" s="102"/>
      <c r="F1" s="39" t="s">
        <v>526</v>
      </c>
    </row>
    <row r="2" ht="32.25" customHeight="1" spans="1:6">
      <c r="A2" s="103" t="str">
        <f>"2025"&amp;"年部门政府性基金预算支出预算表"</f>
        <v>2025年部门政府性基金预算支出预算表</v>
      </c>
      <c r="B2" s="104" t="s">
        <v>527</v>
      </c>
      <c r="C2" s="105"/>
      <c r="D2" s="106"/>
      <c r="E2" s="106"/>
      <c r="F2" s="106"/>
    </row>
    <row r="3" ht="18.75" customHeight="1" spans="1:6">
      <c r="A3" s="7" t="str">
        <f>"单位名称："&amp;"临沧市科学技术局"</f>
        <v>单位名称：临沧市科学技术局</v>
      </c>
      <c r="B3" s="7" t="s">
        <v>528</v>
      </c>
      <c r="C3" s="100"/>
      <c r="D3" s="102"/>
      <c r="E3" s="102"/>
      <c r="F3" s="39" t="s">
        <v>1</v>
      </c>
    </row>
    <row r="4" ht="18.75" customHeight="1" spans="1:6">
      <c r="A4" s="107" t="s">
        <v>193</v>
      </c>
      <c r="B4" s="108" t="s">
        <v>74</v>
      </c>
      <c r="C4" s="109" t="s">
        <v>75</v>
      </c>
      <c r="D4" s="13" t="s">
        <v>529</v>
      </c>
      <c r="E4" s="13"/>
      <c r="F4" s="14"/>
    </row>
    <row r="5" ht="18.75" customHeight="1" spans="1:6">
      <c r="A5" s="110"/>
      <c r="B5" s="111"/>
      <c r="C5" s="95"/>
      <c r="D5" s="94" t="s">
        <v>56</v>
      </c>
      <c r="E5" s="94" t="s">
        <v>76</v>
      </c>
      <c r="F5" s="94" t="s">
        <v>77</v>
      </c>
    </row>
    <row r="6" ht="18.75" customHeight="1" spans="1:6">
      <c r="A6" s="110">
        <v>1</v>
      </c>
      <c r="B6" s="112" t="s">
        <v>174</v>
      </c>
      <c r="C6" s="95">
        <v>3</v>
      </c>
      <c r="D6" s="94">
        <v>4</v>
      </c>
      <c r="E6" s="94">
        <v>5</v>
      </c>
      <c r="F6" s="94">
        <v>6</v>
      </c>
    </row>
    <row r="7" ht="18.75" customHeight="1" spans="1:6">
      <c r="A7" s="113"/>
      <c r="B7" s="82"/>
      <c r="C7" s="82"/>
      <c r="D7" s="23"/>
      <c r="E7" s="23"/>
      <c r="F7" s="23"/>
    </row>
    <row r="8" ht="18.75" customHeight="1" spans="1:6">
      <c r="A8" s="113"/>
      <c r="B8" s="82"/>
      <c r="C8" s="82"/>
      <c r="D8" s="23"/>
      <c r="E8" s="23"/>
      <c r="F8" s="23"/>
    </row>
    <row r="9" ht="18.75" customHeight="1" spans="1:6">
      <c r="A9" s="114" t="s">
        <v>131</v>
      </c>
      <c r="B9" s="115" t="s">
        <v>131</v>
      </c>
      <c r="C9" s="116" t="s">
        <v>131</v>
      </c>
      <c r="D9" s="23"/>
      <c r="E9" s="23"/>
      <c r="F9" s="23"/>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8"/>
  <sheetViews>
    <sheetView showZeros="0" workbookViewId="0">
      <selection activeCell="B16" sqref="B16"/>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8"/>
      <c r="P1" s="38"/>
      <c r="Q1" s="39" t="s">
        <v>530</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"单位名称："&amp;"临沧市科学技术局"</f>
        <v>单位名称：临沧市科学技术局</v>
      </c>
      <c r="B3" s="93"/>
      <c r="C3" s="93"/>
      <c r="D3" s="93"/>
      <c r="E3" s="93"/>
      <c r="F3" s="93"/>
      <c r="G3" s="93"/>
      <c r="H3" s="93"/>
      <c r="I3" s="93"/>
      <c r="J3" s="93"/>
      <c r="O3" s="65"/>
      <c r="P3" s="65"/>
      <c r="Q3" s="39" t="s">
        <v>180</v>
      </c>
    </row>
    <row r="4" ht="18.75" customHeight="1" spans="1:17">
      <c r="A4" s="11" t="s">
        <v>531</v>
      </c>
      <c r="B4" s="72" t="s">
        <v>532</v>
      </c>
      <c r="C4" s="72" t="s">
        <v>533</v>
      </c>
      <c r="D4" s="72" t="s">
        <v>534</v>
      </c>
      <c r="E4" s="72" t="s">
        <v>535</v>
      </c>
      <c r="F4" s="72" t="s">
        <v>536</v>
      </c>
      <c r="G4" s="44" t="s">
        <v>200</v>
      </c>
      <c r="H4" s="44"/>
      <c r="I4" s="44"/>
      <c r="J4" s="44"/>
      <c r="K4" s="74"/>
      <c r="L4" s="44"/>
      <c r="M4" s="44"/>
      <c r="N4" s="44"/>
      <c r="O4" s="66"/>
      <c r="P4" s="74"/>
      <c r="Q4" s="45"/>
    </row>
    <row r="5" ht="18.75" customHeight="1" spans="1:17">
      <c r="A5" s="16"/>
      <c r="B5" s="75"/>
      <c r="C5" s="75"/>
      <c r="D5" s="75"/>
      <c r="E5" s="75"/>
      <c r="F5" s="75"/>
      <c r="G5" s="75" t="s">
        <v>56</v>
      </c>
      <c r="H5" s="75" t="s">
        <v>59</v>
      </c>
      <c r="I5" s="75" t="s">
        <v>537</v>
      </c>
      <c r="J5" s="75" t="s">
        <v>538</v>
      </c>
      <c r="K5" s="76" t="s">
        <v>539</v>
      </c>
      <c r="L5" s="89" t="s">
        <v>79</v>
      </c>
      <c r="M5" s="89"/>
      <c r="N5" s="89"/>
      <c r="O5" s="90"/>
      <c r="P5" s="91"/>
      <c r="Q5" s="77"/>
    </row>
    <row r="6" ht="30" customHeight="1" spans="1:17">
      <c r="A6" s="18"/>
      <c r="B6" s="77"/>
      <c r="C6" s="77"/>
      <c r="D6" s="77"/>
      <c r="E6" s="77"/>
      <c r="F6" s="77"/>
      <c r="G6" s="77"/>
      <c r="H6" s="77" t="s">
        <v>58</v>
      </c>
      <c r="I6" s="77"/>
      <c r="J6" s="77"/>
      <c r="K6" s="78"/>
      <c r="L6" s="77" t="s">
        <v>58</v>
      </c>
      <c r="M6" s="77" t="s">
        <v>65</v>
      </c>
      <c r="N6" s="77" t="s">
        <v>208</v>
      </c>
      <c r="O6" s="92" t="s">
        <v>67</v>
      </c>
      <c r="P6" s="78" t="s">
        <v>68</v>
      </c>
      <c r="Q6" s="77" t="s">
        <v>69</v>
      </c>
    </row>
    <row r="7" ht="18.75" customHeight="1" spans="1:17">
      <c r="A7" s="33">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71</v>
      </c>
      <c r="B8" s="81"/>
      <c r="C8" s="81"/>
      <c r="D8" s="81"/>
      <c r="E8" s="96"/>
      <c r="F8" s="23">
        <v>212000</v>
      </c>
      <c r="G8" s="23">
        <v>261000</v>
      </c>
      <c r="H8" s="23">
        <v>261000</v>
      </c>
      <c r="I8" s="23"/>
      <c r="J8" s="23"/>
      <c r="K8" s="23"/>
      <c r="L8" s="23"/>
      <c r="M8" s="23"/>
      <c r="N8" s="23"/>
      <c r="O8" s="23"/>
      <c r="P8" s="23"/>
      <c r="Q8" s="23"/>
    </row>
    <row r="9" ht="18.75" customHeight="1" spans="1:17">
      <c r="A9" s="97" t="s">
        <v>71</v>
      </c>
      <c r="B9" s="81"/>
      <c r="C9" s="81"/>
      <c r="D9" s="81"/>
      <c r="E9" s="98"/>
      <c r="F9" s="23">
        <v>212000</v>
      </c>
      <c r="G9" s="23">
        <v>261000</v>
      </c>
      <c r="H9" s="23">
        <v>261000</v>
      </c>
      <c r="I9" s="23"/>
      <c r="J9" s="23"/>
      <c r="K9" s="23"/>
      <c r="L9" s="23"/>
      <c r="M9" s="23"/>
      <c r="N9" s="23"/>
      <c r="O9" s="23"/>
      <c r="P9" s="23"/>
      <c r="Q9" s="23"/>
    </row>
    <row r="10" ht="18.75" customHeight="1" spans="1:17">
      <c r="A10" s="216" t="s">
        <v>261</v>
      </c>
      <c r="B10" s="81" t="s">
        <v>540</v>
      </c>
      <c r="C10" s="81" t="s">
        <v>541</v>
      </c>
      <c r="D10" s="81" t="s">
        <v>542</v>
      </c>
      <c r="E10" s="98">
        <v>1</v>
      </c>
      <c r="F10" s="23"/>
      <c r="G10" s="23">
        <v>15000</v>
      </c>
      <c r="H10" s="23">
        <v>15000</v>
      </c>
      <c r="I10" s="23"/>
      <c r="J10" s="23"/>
      <c r="K10" s="23"/>
      <c r="L10" s="23"/>
      <c r="M10" s="23"/>
      <c r="N10" s="23"/>
      <c r="O10" s="23"/>
      <c r="P10" s="23"/>
      <c r="Q10" s="23"/>
    </row>
    <row r="11" ht="18.75" customHeight="1" spans="1:17">
      <c r="A11" s="216" t="s">
        <v>306</v>
      </c>
      <c r="B11" s="81" t="s">
        <v>543</v>
      </c>
      <c r="C11" s="81" t="s">
        <v>544</v>
      </c>
      <c r="D11" s="81" t="s">
        <v>542</v>
      </c>
      <c r="E11" s="98">
        <v>1</v>
      </c>
      <c r="F11" s="23">
        <v>50000</v>
      </c>
      <c r="G11" s="23">
        <v>50000</v>
      </c>
      <c r="H11" s="23">
        <v>50000</v>
      </c>
      <c r="I11" s="23"/>
      <c r="J11" s="23"/>
      <c r="K11" s="23"/>
      <c r="L11" s="23"/>
      <c r="M11" s="23"/>
      <c r="N11" s="23"/>
      <c r="O11" s="23"/>
      <c r="P11" s="23"/>
      <c r="Q11" s="23"/>
    </row>
    <row r="12" ht="18.75" customHeight="1" spans="1:17">
      <c r="A12" s="216" t="s">
        <v>304</v>
      </c>
      <c r="B12" s="81" t="s">
        <v>545</v>
      </c>
      <c r="C12" s="81" t="s">
        <v>546</v>
      </c>
      <c r="D12" s="81" t="s">
        <v>542</v>
      </c>
      <c r="E12" s="98">
        <v>1</v>
      </c>
      <c r="F12" s="23"/>
      <c r="G12" s="23">
        <v>30000</v>
      </c>
      <c r="H12" s="23">
        <v>30000</v>
      </c>
      <c r="I12" s="23"/>
      <c r="J12" s="23"/>
      <c r="K12" s="23"/>
      <c r="L12" s="23"/>
      <c r="M12" s="23"/>
      <c r="N12" s="23"/>
      <c r="O12" s="23"/>
      <c r="P12" s="23"/>
      <c r="Q12" s="23"/>
    </row>
    <row r="13" ht="18.75" customHeight="1" spans="1:17">
      <c r="A13" s="216" t="s">
        <v>304</v>
      </c>
      <c r="B13" s="81" t="s">
        <v>547</v>
      </c>
      <c r="C13" s="81" t="s">
        <v>547</v>
      </c>
      <c r="D13" s="81" t="s">
        <v>542</v>
      </c>
      <c r="E13" s="98">
        <v>1</v>
      </c>
      <c r="F13" s="23">
        <v>9000</v>
      </c>
      <c r="G13" s="23">
        <v>9000</v>
      </c>
      <c r="H13" s="23">
        <v>9000</v>
      </c>
      <c r="I13" s="23"/>
      <c r="J13" s="23"/>
      <c r="K13" s="23"/>
      <c r="L13" s="23"/>
      <c r="M13" s="23"/>
      <c r="N13" s="23"/>
      <c r="O13" s="23"/>
      <c r="P13" s="23"/>
      <c r="Q13" s="23"/>
    </row>
    <row r="14" ht="18.75" customHeight="1" spans="1:17">
      <c r="A14" s="216" t="s">
        <v>304</v>
      </c>
      <c r="B14" s="81" t="s">
        <v>543</v>
      </c>
      <c r="C14" s="81" t="s">
        <v>544</v>
      </c>
      <c r="D14" s="81" t="s">
        <v>542</v>
      </c>
      <c r="E14" s="98">
        <v>1</v>
      </c>
      <c r="F14" s="23">
        <v>50000</v>
      </c>
      <c r="G14" s="23">
        <v>50000</v>
      </c>
      <c r="H14" s="23">
        <v>50000</v>
      </c>
      <c r="I14" s="23"/>
      <c r="J14" s="23"/>
      <c r="K14" s="23"/>
      <c r="L14" s="23"/>
      <c r="M14" s="23"/>
      <c r="N14" s="23"/>
      <c r="O14" s="23"/>
      <c r="P14" s="23"/>
      <c r="Q14" s="23"/>
    </row>
    <row r="15" ht="18.75" customHeight="1" spans="1:17">
      <c r="A15" s="216" t="s">
        <v>304</v>
      </c>
      <c r="B15" s="81" t="s">
        <v>548</v>
      </c>
      <c r="C15" s="81" t="s">
        <v>549</v>
      </c>
      <c r="D15" s="81" t="s">
        <v>542</v>
      </c>
      <c r="E15" s="98">
        <v>1</v>
      </c>
      <c r="F15" s="23"/>
      <c r="G15" s="23">
        <v>4000</v>
      </c>
      <c r="H15" s="23">
        <v>4000</v>
      </c>
      <c r="I15" s="23"/>
      <c r="J15" s="23"/>
      <c r="K15" s="23"/>
      <c r="L15" s="23"/>
      <c r="M15" s="23"/>
      <c r="N15" s="23"/>
      <c r="O15" s="23"/>
      <c r="P15" s="23"/>
      <c r="Q15" s="23"/>
    </row>
    <row r="16" ht="18.75" customHeight="1" spans="1:17">
      <c r="A16" s="216" t="s">
        <v>294</v>
      </c>
      <c r="B16" s="81" t="s">
        <v>543</v>
      </c>
      <c r="C16" s="81" t="s">
        <v>544</v>
      </c>
      <c r="D16" s="81" t="s">
        <v>542</v>
      </c>
      <c r="E16" s="98">
        <v>1</v>
      </c>
      <c r="F16" s="23">
        <v>70000</v>
      </c>
      <c r="G16" s="23">
        <v>70000</v>
      </c>
      <c r="H16" s="23">
        <v>70000</v>
      </c>
      <c r="I16" s="23"/>
      <c r="J16" s="23"/>
      <c r="K16" s="23"/>
      <c r="L16" s="23"/>
      <c r="M16" s="23"/>
      <c r="N16" s="23"/>
      <c r="O16" s="23"/>
      <c r="P16" s="23"/>
      <c r="Q16" s="23"/>
    </row>
    <row r="17" ht="18.75" customHeight="1" spans="1:17">
      <c r="A17" s="216" t="s">
        <v>294</v>
      </c>
      <c r="B17" s="81" t="s">
        <v>543</v>
      </c>
      <c r="C17" s="81" t="s">
        <v>544</v>
      </c>
      <c r="D17" s="81" t="s">
        <v>542</v>
      </c>
      <c r="E17" s="98">
        <v>1</v>
      </c>
      <c r="F17" s="23">
        <v>33000</v>
      </c>
      <c r="G17" s="23">
        <v>33000</v>
      </c>
      <c r="H17" s="23">
        <v>33000</v>
      </c>
      <c r="I17" s="23"/>
      <c r="J17" s="23"/>
      <c r="K17" s="23"/>
      <c r="L17" s="23"/>
      <c r="M17" s="23"/>
      <c r="N17" s="23"/>
      <c r="O17" s="23"/>
      <c r="P17" s="23"/>
      <c r="Q17" s="23"/>
    </row>
    <row r="18" ht="18.75" customHeight="1" spans="1:17">
      <c r="A18" s="83" t="s">
        <v>131</v>
      </c>
      <c r="B18" s="84"/>
      <c r="C18" s="84"/>
      <c r="D18" s="84"/>
      <c r="E18" s="96"/>
      <c r="F18" s="23">
        <v>212000</v>
      </c>
      <c r="G18" s="23">
        <v>261000</v>
      </c>
      <c r="H18" s="23">
        <v>261000</v>
      </c>
      <c r="I18" s="23"/>
      <c r="J18" s="23"/>
      <c r="K18" s="23"/>
      <c r="L18" s="23"/>
      <c r="M18" s="23"/>
      <c r="N18" s="23"/>
      <c r="O18" s="23"/>
      <c r="P18" s="23"/>
      <c r="Q18" s="23"/>
    </row>
  </sheetData>
  <mergeCells count="16">
    <mergeCell ref="A2:Q2"/>
    <mergeCell ref="A3:F3"/>
    <mergeCell ref="G4:Q4"/>
    <mergeCell ref="L5:Q5"/>
    <mergeCell ref="A18:E1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B16" sqref="B16"/>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8"/>
      <c r="M1" s="86"/>
      <c r="N1" s="87" t="s">
        <v>550</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"单位名称："&amp;"临沧市科学技术局"</f>
        <v>单位名称：临沧市科学技术局</v>
      </c>
      <c r="B3" s="60"/>
      <c r="C3" s="71"/>
      <c r="D3" s="60"/>
      <c r="E3" s="60"/>
      <c r="F3" s="60"/>
      <c r="G3" s="60"/>
      <c r="H3" s="68"/>
      <c r="I3" s="62"/>
      <c r="J3" s="62"/>
      <c r="K3" s="62"/>
      <c r="L3" s="65"/>
      <c r="M3" s="88"/>
      <c r="N3" s="87" t="s">
        <v>180</v>
      </c>
    </row>
    <row r="4" ht="18.75" customHeight="1" spans="1:14">
      <c r="A4" s="11" t="s">
        <v>531</v>
      </c>
      <c r="B4" s="72" t="s">
        <v>551</v>
      </c>
      <c r="C4" s="73" t="s">
        <v>552</v>
      </c>
      <c r="D4" s="44" t="s">
        <v>200</v>
      </c>
      <c r="E4" s="44"/>
      <c r="F4" s="44"/>
      <c r="G4" s="44"/>
      <c r="H4" s="74"/>
      <c r="I4" s="44"/>
      <c r="J4" s="44"/>
      <c r="K4" s="44"/>
      <c r="L4" s="66"/>
      <c r="M4" s="74"/>
      <c r="N4" s="45"/>
    </row>
    <row r="5" ht="18.75" customHeight="1" spans="1:14">
      <c r="A5" s="16"/>
      <c r="B5" s="75"/>
      <c r="C5" s="76"/>
      <c r="D5" s="75" t="s">
        <v>56</v>
      </c>
      <c r="E5" s="75" t="s">
        <v>59</v>
      </c>
      <c r="F5" s="75" t="s">
        <v>537</v>
      </c>
      <c r="G5" s="75" t="s">
        <v>538</v>
      </c>
      <c r="H5" s="76" t="s">
        <v>539</v>
      </c>
      <c r="I5" s="89" t="s">
        <v>79</v>
      </c>
      <c r="J5" s="89"/>
      <c r="K5" s="89"/>
      <c r="L5" s="90"/>
      <c r="M5" s="91"/>
      <c r="N5" s="77"/>
    </row>
    <row r="6" ht="26.25" customHeight="1" spans="1:14">
      <c r="A6" s="18"/>
      <c r="B6" s="77"/>
      <c r="C6" s="78"/>
      <c r="D6" s="77"/>
      <c r="E6" s="77"/>
      <c r="F6" s="77"/>
      <c r="G6" s="77"/>
      <c r="H6" s="78"/>
      <c r="I6" s="77" t="s">
        <v>58</v>
      </c>
      <c r="J6" s="77" t="s">
        <v>65</v>
      </c>
      <c r="K6" s="77" t="s">
        <v>208</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131</v>
      </c>
      <c r="B10" s="84"/>
      <c r="C10" s="85"/>
      <c r="D10" s="23"/>
      <c r="E10" s="23"/>
      <c r="F10" s="23"/>
      <c r="G10" s="23"/>
      <c r="H10" s="23"/>
      <c r="I10" s="23"/>
      <c r="J10" s="23"/>
      <c r="K10" s="23"/>
      <c r="L10" s="23"/>
      <c r="M10" s="23"/>
      <c r="N10" s="23"/>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8"/>
  <sheetViews>
    <sheetView showZeros="0" workbookViewId="0">
      <selection activeCell="B16" sqref="B16"/>
    </sheetView>
  </sheetViews>
  <sheetFormatPr defaultColWidth="9.14285714285714" defaultRowHeight="14.25" customHeight="1" outlineLevelRow="7"/>
  <cols>
    <col min="1" max="1" width="37.7142857142857" customWidth="1"/>
    <col min="2" max="4" width="17.5714285714286" customWidth="1"/>
    <col min="5" max="14" width="15.7142857142857" customWidth="1"/>
  </cols>
  <sheetData>
    <row r="1" ht="15" customHeight="1" spans="1:14">
      <c r="A1" s="30"/>
      <c r="B1" s="30"/>
      <c r="C1" s="30"/>
      <c r="D1" s="57"/>
      <c r="L1" s="38"/>
      <c r="M1" s="38"/>
      <c r="N1" s="38" t="s">
        <v>553</v>
      </c>
    </row>
    <row r="2" ht="27.75" customHeight="1" spans="1:14">
      <c r="A2" s="58" t="str">
        <f>"2025"&amp;"年市对下转移支付预算表"</f>
        <v>2025年市对下转移支付预算表</v>
      </c>
      <c r="B2" s="6"/>
      <c r="C2" s="6"/>
      <c r="D2" s="6"/>
      <c r="E2" s="6"/>
      <c r="F2" s="6"/>
      <c r="G2" s="6"/>
      <c r="H2" s="6"/>
      <c r="I2" s="6"/>
      <c r="J2" s="6"/>
      <c r="K2" s="6"/>
      <c r="L2" s="51"/>
      <c r="M2" s="51"/>
      <c r="N2" s="6"/>
    </row>
    <row r="3" ht="18.75" customHeight="1" spans="1:14">
      <c r="A3" s="59" t="str">
        <f>"单位名称："&amp;"临沧市科学技术局"</f>
        <v>单位名称：临沧市科学技术局</v>
      </c>
      <c r="B3" s="60"/>
      <c r="C3" s="60"/>
      <c r="D3" s="61"/>
      <c r="E3" s="62"/>
      <c r="F3" s="62"/>
      <c r="G3" s="62"/>
      <c r="H3" s="62"/>
      <c r="I3" s="62"/>
      <c r="L3" s="65"/>
      <c r="M3" s="65"/>
      <c r="N3" s="38" t="s">
        <v>180</v>
      </c>
    </row>
    <row r="4" ht="18.75" customHeight="1" spans="1:14">
      <c r="A4" s="31" t="s">
        <v>554</v>
      </c>
      <c r="B4" s="12" t="s">
        <v>200</v>
      </c>
      <c r="C4" s="13"/>
      <c r="D4" s="13"/>
      <c r="E4" s="12" t="s">
        <v>555</v>
      </c>
      <c r="F4" s="13"/>
      <c r="G4" s="13"/>
      <c r="H4" s="13"/>
      <c r="I4" s="13"/>
      <c r="J4" s="13"/>
      <c r="K4" s="13"/>
      <c r="L4" s="66"/>
      <c r="M4" s="66"/>
      <c r="N4" s="14"/>
    </row>
    <row r="5" ht="18.75" customHeight="1" spans="1:14">
      <c r="A5" s="33"/>
      <c r="B5" s="32" t="s">
        <v>56</v>
      </c>
      <c r="C5" s="11" t="s">
        <v>59</v>
      </c>
      <c r="D5" s="63" t="s">
        <v>556</v>
      </c>
      <c r="E5" s="64" t="s">
        <v>557</v>
      </c>
      <c r="F5" s="64" t="s">
        <v>558</v>
      </c>
      <c r="G5" s="64" t="s">
        <v>559</v>
      </c>
      <c r="H5" s="64" t="s">
        <v>560</v>
      </c>
      <c r="I5" s="64" t="s">
        <v>561</v>
      </c>
      <c r="J5" s="64" t="s">
        <v>562</v>
      </c>
      <c r="K5" s="64" t="s">
        <v>563</v>
      </c>
      <c r="L5" s="53" t="s">
        <v>564</v>
      </c>
      <c r="M5" s="53" t="s">
        <v>565</v>
      </c>
      <c r="N5" s="53" t="s">
        <v>566</v>
      </c>
    </row>
    <row r="6" ht="18.75" customHeight="1" spans="1:14">
      <c r="A6" s="64">
        <v>1</v>
      </c>
      <c r="B6" s="64">
        <v>2</v>
      </c>
      <c r="C6" s="64">
        <v>3</v>
      </c>
      <c r="D6" s="12">
        <v>4</v>
      </c>
      <c r="E6" s="64">
        <v>5</v>
      </c>
      <c r="F6" s="64">
        <v>6</v>
      </c>
      <c r="G6" s="64">
        <v>7</v>
      </c>
      <c r="H6" s="12">
        <v>8</v>
      </c>
      <c r="I6" s="64">
        <v>9</v>
      </c>
      <c r="J6" s="64">
        <v>10</v>
      </c>
      <c r="K6" s="64">
        <v>11</v>
      </c>
      <c r="L6" s="53">
        <v>12</v>
      </c>
      <c r="M6" s="53">
        <v>13</v>
      </c>
      <c r="N6" s="53">
        <v>14</v>
      </c>
    </row>
    <row r="7" ht="18.75" customHeight="1" spans="1:14">
      <c r="A7" s="34"/>
      <c r="B7" s="23"/>
      <c r="C7" s="23"/>
      <c r="D7" s="23"/>
      <c r="E7" s="23"/>
      <c r="F7" s="23"/>
      <c r="G7" s="23"/>
      <c r="H7" s="23"/>
      <c r="I7" s="23"/>
      <c r="J7" s="23"/>
      <c r="K7" s="23"/>
      <c r="L7" s="23"/>
      <c r="M7" s="23"/>
      <c r="N7" s="23"/>
    </row>
    <row r="8" ht="18.75" customHeight="1" spans="1:14">
      <c r="A8" s="34"/>
      <c r="B8" s="23"/>
      <c r="C8" s="23"/>
      <c r="D8" s="23"/>
      <c r="E8" s="23"/>
      <c r="F8" s="23"/>
      <c r="G8" s="23"/>
      <c r="H8" s="23"/>
      <c r="I8" s="23"/>
      <c r="J8" s="23"/>
      <c r="K8" s="23"/>
      <c r="L8" s="23"/>
      <c r="M8" s="23"/>
      <c r="N8" s="23"/>
    </row>
  </sheetData>
  <mergeCells count="5">
    <mergeCell ref="A2:N2"/>
    <mergeCell ref="A3:I3"/>
    <mergeCell ref="B4:D4"/>
    <mergeCell ref="E4:N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showZeros="0" workbookViewId="0">
      <selection activeCell="B16" sqref="B16"/>
    </sheetView>
  </sheetViews>
  <sheetFormatPr defaultColWidth="9.14285714285714" defaultRowHeight="12" customHeight="1" outlineLevelRow="6"/>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567</v>
      </c>
    </row>
    <row r="2" ht="36" customHeight="1" spans="1:10">
      <c r="A2" s="5" t="str">
        <f>"2025"&amp;"年市对下转移支付绩效目标表"</f>
        <v>2025年市对下转移支付绩效目标表</v>
      </c>
      <c r="B2" s="6"/>
      <c r="C2" s="6"/>
      <c r="D2" s="6"/>
      <c r="E2" s="6"/>
      <c r="F2" s="51"/>
      <c r="G2" s="6"/>
      <c r="H2" s="51"/>
      <c r="I2" s="51"/>
      <c r="J2" s="6"/>
    </row>
    <row r="3" ht="18.75" customHeight="1" spans="1:8">
      <c r="A3" s="7" t="str">
        <f>"单位名称："&amp;"临沧市科学技术局"</f>
        <v>单位名称：临沧市科学技术局</v>
      </c>
      <c r="B3" s="3"/>
      <c r="C3" s="3"/>
      <c r="D3" s="3"/>
      <c r="E3" s="3"/>
      <c r="F3" s="52"/>
      <c r="G3" s="3"/>
      <c r="H3" s="52"/>
    </row>
    <row r="4" ht="18.75" customHeight="1" spans="1:10">
      <c r="A4" s="46" t="s">
        <v>313</v>
      </c>
      <c r="B4" s="46" t="s">
        <v>314</v>
      </c>
      <c r="C4" s="46" t="s">
        <v>315</v>
      </c>
      <c r="D4" s="46" t="s">
        <v>316</v>
      </c>
      <c r="E4" s="46" t="s">
        <v>317</v>
      </c>
      <c r="F4" s="53" t="s">
        <v>318</v>
      </c>
      <c r="G4" s="46" t="s">
        <v>319</v>
      </c>
      <c r="H4" s="53" t="s">
        <v>320</v>
      </c>
      <c r="I4" s="53" t="s">
        <v>321</v>
      </c>
      <c r="J4" s="46" t="s">
        <v>322</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showZeros="0" workbookViewId="0">
      <selection activeCell="B16" sqref="B16"/>
    </sheetView>
  </sheetViews>
  <sheetFormatPr defaultColWidth="9.14285714285714" defaultRowHeight="12" customHeight="1" outlineLevelRow="7"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568</v>
      </c>
    </row>
    <row r="2" ht="34.5" customHeight="1" spans="1:8">
      <c r="A2" s="40" t="str">
        <f>"2025"&amp;"年新增资产配置表"</f>
        <v>2025年新增资产配置表</v>
      </c>
      <c r="B2" s="6"/>
      <c r="C2" s="6"/>
      <c r="D2" s="6"/>
      <c r="E2" s="6"/>
      <c r="F2" s="6"/>
      <c r="G2" s="6"/>
      <c r="H2" s="6"/>
    </row>
    <row r="3" ht="18.75" customHeight="1" spans="1:8">
      <c r="A3" s="41" t="str">
        <f>"单位名称："&amp;"临沧市科学技术局"</f>
        <v>单位名称：临沧市科学技术局</v>
      </c>
      <c r="B3" s="8"/>
      <c r="C3" s="3"/>
      <c r="H3" s="42" t="s">
        <v>180</v>
      </c>
    </row>
    <row r="4" ht="18.75" customHeight="1" spans="1:8">
      <c r="A4" s="11" t="s">
        <v>193</v>
      </c>
      <c r="B4" s="11" t="s">
        <v>569</v>
      </c>
      <c r="C4" s="11" t="s">
        <v>570</v>
      </c>
      <c r="D4" s="11" t="s">
        <v>571</v>
      </c>
      <c r="E4" s="11" t="s">
        <v>572</v>
      </c>
      <c r="F4" s="43" t="s">
        <v>573</v>
      </c>
      <c r="G4" s="44"/>
      <c r="H4" s="45"/>
    </row>
    <row r="5" ht="18.75" customHeight="1" spans="1:8">
      <c r="A5" s="18"/>
      <c r="B5" s="18"/>
      <c r="C5" s="18"/>
      <c r="D5" s="18"/>
      <c r="E5" s="18"/>
      <c r="F5" s="46" t="s">
        <v>535</v>
      </c>
      <c r="G5" s="46" t="s">
        <v>574</v>
      </c>
      <c r="H5" s="46" t="s">
        <v>575</v>
      </c>
    </row>
    <row r="6" ht="18.75" customHeight="1" spans="1:8">
      <c r="A6" s="46">
        <v>1</v>
      </c>
      <c r="B6" s="46">
        <v>2</v>
      </c>
      <c r="C6" s="46">
        <v>3</v>
      </c>
      <c r="D6" s="46">
        <v>4</v>
      </c>
      <c r="E6" s="46">
        <v>5</v>
      </c>
      <c r="F6" s="46">
        <v>6</v>
      </c>
      <c r="G6" s="46">
        <v>7</v>
      </c>
      <c r="H6" s="46">
        <v>8</v>
      </c>
    </row>
    <row r="7" ht="18.75" customHeight="1" spans="1:8">
      <c r="A7" s="47"/>
      <c r="B7" s="47"/>
      <c r="C7" s="34"/>
      <c r="D7" s="34"/>
      <c r="E7" s="34"/>
      <c r="F7" s="48"/>
      <c r="G7" s="23"/>
      <c r="H7" s="23"/>
    </row>
    <row r="8" ht="18.75" customHeight="1" spans="1:8">
      <c r="A8" s="26" t="s">
        <v>56</v>
      </c>
      <c r="B8" s="49"/>
      <c r="C8" s="49"/>
      <c r="D8" s="49"/>
      <c r="E8" s="50"/>
      <c r="F8" s="48"/>
      <c r="G8" s="23"/>
      <c r="H8" s="23"/>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B16" sqref="B16"/>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8" t="s">
        <v>576</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"单位名称："&amp;"临沧市科学技术局"</f>
        <v>单位名称：临沧市科学技术局</v>
      </c>
      <c r="B3" s="8"/>
      <c r="C3" s="8"/>
      <c r="D3" s="8"/>
      <c r="E3" s="8"/>
      <c r="F3" s="8"/>
      <c r="G3" s="8"/>
      <c r="H3" s="9"/>
      <c r="I3" s="9"/>
      <c r="J3" s="9"/>
      <c r="K3" s="4" t="s">
        <v>180</v>
      </c>
    </row>
    <row r="4" ht="18.75" customHeight="1" spans="1:11">
      <c r="A4" s="10" t="s">
        <v>272</v>
      </c>
      <c r="B4" s="10" t="s">
        <v>195</v>
      </c>
      <c r="C4" s="10" t="s">
        <v>273</v>
      </c>
      <c r="D4" s="11" t="s">
        <v>196</v>
      </c>
      <c r="E4" s="11" t="s">
        <v>197</v>
      </c>
      <c r="F4" s="11" t="s">
        <v>274</v>
      </c>
      <c r="G4" s="11" t="s">
        <v>275</v>
      </c>
      <c r="H4" s="31" t="s">
        <v>56</v>
      </c>
      <c r="I4" s="12" t="s">
        <v>577</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131</v>
      </c>
      <c r="B10" s="36"/>
      <c r="C10" s="36"/>
      <c r="D10" s="36"/>
      <c r="E10" s="36"/>
      <c r="F10" s="36"/>
      <c r="G10" s="37"/>
      <c r="H10" s="23"/>
      <c r="I10" s="23"/>
      <c r="J10" s="23"/>
      <c r="K10" s="2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showZeros="0" workbookViewId="0">
      <selection activeCell="B16" sqref="B16"/>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578</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"单位名称："&amp;"临沧市科学技术局"</f>
        <v>单位名称：临沧市科学技术局</v>
      </c>
      <c r="B3" s="8"/>
      <c r="C3" s="8"/>
      <c r="D3" s="8"/>
      <c r="E3" s="9"/>
      <c r="F3" s="9"/>
      <c r="G3" s="4" t="s">
        <v>180</v>
      </c>
    </row>
    <row r="4" ht="18.75" customHeight="1" spans="1:7">
      <c r="A4" s="10" t="s">
        <v>273</v>
      </c>
      <c r="B4" s="10" t="s">
        <v>272</v>
      </c>
      <c r="C4" s="10" t="s">
        <v>195</v>
      </c>
      <c r="D4" s="11" t="s">
        <v>579</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12036000</v>
      </c>
      <c r="F8" s="23"/>
      <c r="G8" s="23"/>
    </row>
    <row r="9" ht="18.75" customHeight="1" spans="1:7">
      <c r="A9" s="24" t="s">
        <v>71</v>
      </c>
      <c r="B9" s="21"/>
      <c r="C9" s="21"/>
      <c r="D9" s="21"/>
      <c r="E9" s="23">
        <v>12036000</v>
      </c>
      <c r="F9" s="23"/>
      <c r="G9" s="23"/>
    </row>
    <row r="10" ht="18.75" customHeight="1" spans="1:7">
      <c r="A10" s="25"/>
      <c r="B10" s="21" t="s">
        <v>580</v>
      </c>
      <c r="C10" s="21" t="s">
        <v>304</v>
      </c>
      <c r="D10" s="21" t="s">
        <v>581</v>
      </c>
      <c r="E10" s="23">
        <v>800000</v>
      </c>
      <c r="F10" s="23"/>
      <c r="G10" s="23"/>
    </row>
    <row r="11" ht="18.75" customHeight="1" spans="1:7">
      <c r="A11" s="25"/>
      <c r="B11" s="21" t="s">
        <v>580</v>
      </c>
      <c r="C11" s="21" t="s">
        <v>308</v>
      </c>
      <c r="D11" s="21" t="s">
        <v>581</v>
      </c>
      <c r="E11" s="23">
        <v>2206000</v>
      </c>
      <c r="F11" s="23"/>
      <c r="G11" s="23"/>
    </row>
    <row r="12" ht="18.75" customHeight="1" spans="1:7">
      <c r="A12" s="25"/>
      <c r="B12" s="21" t="s">
        <v>582</v>
      </c>
      <c r="C12" s="21" t="s">
        <v>306</v>
      </c>
      <c r="D12" s="21" t="s">
        <v>581</v>
      </c>
      <c r="E12" s="23">
        <v>1800000</v>
      </c>
      <c r="F12" s="23"/>
      <c r="G12" s="23"/>
    </row>
    <row r="13" ht="18.75" customHeight="1" spans="1:7">
      <c r="A13" s="25"/>
      <c r="B13" s="21" t="s">
        <v>582</v>
      </c>
      <c r="C13" s="21" t="s">
        <v>294</v>
      </c>
      <c r="D13" s="21" t="s">
        <v>581</v>
      </c>
      <c r="E13" s="23">
        <v>730000</v>
      </c>
      <c r="F13" s="23"/>
      <c r="G13" s="23"/>
    </row>
    <row r="14" ht="18.75" customHeight="1" spans="1:7">
      <c r="A14" s="25"/>
      <c r="B14" s="21" t="s">
        <v>582</v>
      </c>
      <c r="C14" s="21" t="s">
        <v>300</v>
      </c>
      <c r="D14" s="21" t="s">
        <v>581</v>
      </c>
      <c r="E14" s="23">
        <v>6500000</v>
      </c>
      <c r="F14" s="23"/>
      <c r="G14" s="23"/>
    </row>
    <row r="15" ht="18.75" customHeight="1" spans="1:7">
      <c r="A15" s="26" t="s">
        <v>56</v>
      </c>
      <c r="B15" s="27" t="s">
        <v>583</v>
      </c>
      <c r="C15" s="27"/>
      <c r="D15" s="28"/>
      <c r="E15" s="23">
        <v>12036000</v>
      </c>
      <c r="F15" s="23"/>
      <c r="G15" s="23"/>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B16" sqref="B16"/>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9"/>
      <c r="O1" s="67"/>
      <c r="P1" s="67"/>
      <c r="Q1" s="67"/>
      <c r="R1" s="67"/>
      <c r="S1" s="38" t="s">
        <v>53</v>
      </c>
    </row>
    <row r="2" ht="57.75" customHeight="1" spans="1:19">
      <c r="A2" s="128" t="str">
        <f>"2025"&amp;"年部门收入预算表"</f>
        <v>2025年部门收入预算表</v>
      </c>
      <c r="B2" s="183"/>
      <c r="C2" s="183"/>
      <c r="D2" s="183"/>
      <c r="E2" s="183"/>
      <c r="F2" s="183"/>
      <c r="G2" s="183"/>
      <c r="H2" s="183"/>
      <c r="I2" s="183"/>
      <c r="J2" s="183"/>
      <c r="K2" s="183"/>
      <c r="L2" s="183"/>
      <c r="M2" s="183"/>
      <c r="N2" s="183"/>
      <c r="O2" s="200"/>
      <c r="P2" s="200"/>
      <c r="Q2" s="200"/>
      <c r="R2" s="200"/>
      <c r="S2" s="200"/>
    </row>
    <row r="3" ht="18.75" customHeight="1" spans="1:19">
      <c r="A3" s="41" t="str">
        <f>"单位名称："&amp;"临沧市科学技术局"</f>
        <v>单位名称：临沧市科学技术局</v>
      </c>
      <c r="B3" s="93"/>
      <c r="C3" s="93"/>
      <c r="D3" s="93"/>
      <c r="E3" s="93"/>
      <c r="F3" s="93"/>
      <c r="G3" s="93"/>
      <c r="H3" s="93"/>
      <c r="I3" s="93"/>
      <c r="J3" s="71"/>
      <c r="K3" s="93"/>
      <c r="L3" s="93"/>
      <c r="M3" s="93"/>
      <c r="N3" s="93"/>
      <c r="O3" s="71"/>
      <c r="P3" s="71"/>
      <c r="Q3" s="71"/>
      <c r="R3" s="71"/>
      <c r="S3" s="38" t="s">
        <v>1</v>
      </c>
    </row>
    <row r="4" ht="18.75" customHeight="1" spans="1:19">
      <c r="A4" s="184" t="s">
        <v>54</v>
      </c>
      <c r="B4" s="185" t="s">
        <v>55</v>
      </c>
      <c r="C4" s="185" t="s">
        <v>56</v>
      </c>
      <c r="D4" s="186" t="s">
        <v>57</v>
      </c>
      <c r="E4" s="187"/>
      <c r="F4" s="187"/>
      <c r="G4" s="187"/>
      <c r="H4" s="187"/>
      <c r="I4" s="187"/>
      <c r="J4" s="201"/>
      <c r="K4" s="187"/>
      <c r="L4" s="187"/>
      <c r="M4" s="187"/>
      <c r="N4" s="202"/>
      <c r="O4" s="186" t="s">
        <v>46</v>
      </c>
      <c r="P4" s="186"/>
      <c r="Q4" s="186"/>
      <c r="R4" s="186"/>
      <c r="S4" s="205"/>
    </row>
    <row r="5" ht="18.75" customHeight="1" spans="1:19">
      <c r="A5" s="188"/>
      <c r="B5" s="189"/>
      <c r="C5" s="189"/>
      <c r="D5" s="190" t="s">
        <v>58</v>
      </c>
      <c r="E5" s="190" t="s">
        <v>59</v>
      </c>
      <c r="F5" s="190" t="s">
        <v>60</v>
      </c>
      <c r="G5" s="190" t="s">
        <v>61</v>
      </c>
      <c r="H5" s="190" t="s">
        <v>62</v>
      </c>
      <c r="I5" s="203" t="s">
        <v>63</v>
      </c>
      <c r="J5" s="203"/>
      <c r="K5" s="203"/>
      <c r="L5" s="203"/>
      <c r="M5" s="203"/>
      <c r="N5" s="193"/>
      <c r="O5" s="190" t="s">
        <v>58</v>
      </c>
      <c r="P5" s="190" t="s">
        <v>59</v>
      </c>
      <c r="Q5" s="190" t="s">
        <v>60</v>
      </c>
      <c r="R5" s="190" t="s">
        <v>61</v>
      </c>
      <c r="S5" s="190" t="s">
        <v>64</v>
      </c>
    </row>
    <row r="6" ht="18.75" customHeight="1" spans="1:19">
      <c r="A6" s="191"/>
      <c r="B6" s="192"/>
      <c r="C6" s="192"/>
      <c r="D6" s="193"/>
      <c r="E6" s="193"/>
      <c r="F6" s="193"/>
      <c r="G6" s="193"/>
      <c r="H6" s="193"/>
      <c r="I6" s="192" t="s">
        <v>58</v>
      </c>
      <c r="J6" s="192" t="s">
        <v>65</v>
      </c>
      <c r="K6" s="192" t="s">
        <v>66</v>
      </c>
      <c r="L6" s="192" t="s">
        <v>67</v>
      </c>
      <c r="M6" s="192" t="s">
        <v>68</v>
      </c>
      <c r="N6" s="192" t="s">
        <v>69</v>
      </c>
      <c r="O6" s="204"/>
      <c r="P6" s="204"/>
      <c r="Q6" s="204"/>
      <c r="R6" s="204"/>
      <c r="S6" s="193"/>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4" t="s">
        <v>70</v>
      </c>
      <c r="B8" s="195" t="s">
        <v>71</v>
      </c>
      <c r="C8" s="23">
        <v>23354284.62</v>
      </c>
      <c r="D8" s="23">
        <v>22345507.02</v>
      </c>
      <c r="E8" s="23">
        <v>17345507.02</v>
      </c>
      <c r="F8" s="23"/>
      <c r="G8" s="23"/>
      <c r="H8" s="23"/>
      <c r="I8" s="23">
        <v>5000000</v>
      </c>
      <c r="J8" s="23"/>
      <c r="K8" s="23"/>
      <c r="L8" s="23"/>
      <c r="M8" s="23"/>
      <c r="N8" s="23">
        <v>5000000</v>
      </c>
      <c r="O8" s="23">
        <v>1008777.6</v>
      </c>
      <c r="P8" s="23"/>
      <c r="Q8" s="23"/>
      <c r="R8" s="23"/>
      <c r="S8" s="23">
        <v>1008777.6</v>
      </c>
    </row>
    <row r="9" ht="18.75" customHeight="1" spans="1:19">
      <c r="A9" s="97" t="s">
        <v>72</v>
      </c>
      <c r="B9" s="196" t="s">
        <v>71</v>
      </c>
      <c r="C9" s="23">
        <v>23354284.62</v>
      </c>
      <c r="D9" s="23">
        <v>22345507.02</v>
      </c>
      <c r="E9" s="23">
        <v>17345507.02</v>
      </c>
      <c r="F9" s="23"/>
      <c r="G9" s="23"/>
      <c r="H9" s="23"/>
      <c r="I9" s="23">
        <v>5000000</v>
      </c>
      <c r="J9" s="23"/>
      <c r="K9" s="23"/>
      <c r="L9" s="23"/>
      <c r="M9" s="23"/>
      <c r="N9" s="23">
        <v>5000000</v>
      </c>
      <c r="O9" s="23">
        <v>1008777.6</v>
      </c>
      <c r="P9" s="23"/>
      <c r="Q9" s="23"/>
      <c r="R9" s="23"/>
      <c r="S9" s="23">
        <v>1008777.6</v>
      </c>
    </row>
    <row r="10" ht="18.75" customHeight="1" spans="1:19">
      <c r="A10" s="197" t="s">
        <v>56</v>
      </c>
      <c r="B10" s="198"/>
      <c r="C10" s="23">
        <v>23354284.62</v>
      </c>
      <c r="D10" s="23">
        <v>22345507.02</v>
      </c>
      <c r="E10" s="23">
        <v>17345507.02</v>
      </c>
      <c r="F10" s="23"/>
      <c r="G10" s="23"/>
      <c r="H10" s="23"/>
      <c r="I10" s="23">
        <v>5000000</v>
      </c>
      <c r="J10" s="23"/>
      <c r="K10" s="23"/>
      <c r="L10" s="23"/>
      <c r="M10" s="23"/>
      <c r="N10" s="23">
        <v>5000000</v>
      </c>
      <c r="O10" s="23">
        <v>1008777.6</v>
      </c>
      <c r="P10" s="23"/>
      <c r="Q10" s="23"/>
      <c r="R10" s="23"/>
      <c r="S10" s="23">
        <v>1008777.6</v>
      </c>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0"/>
  <sheetViews>
    <sheetView showZeros="0" workbookViewId="0">
      <selection activeCell="B16" sqref="B16"/>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2"/>
      <c r="E1" s="1"/>
      <c r="F1" s="1"/>
      <c r="G1" s="1"/>
      <c r="H1" s="172"/>
      <c r="I1" s="1"/>
      <c r="J1" s="172"/>
      <c r="K1" s="1"/>
      <c r="L1" s="1"/>
      <c r="M1" s="1"/>
      <c r="N1" s="1"/>
      <c r="O1" s="39" t="s">
        <v>73</v>
      </c>
    </row>
    <row r="2" ht="42" customHeight="1" spans="1:15">
      <c r="A2" s="5" t="str">
        <f>"2025"&amp;"年部门支出预算表"</f>
        <v>2025年部门支出预算表</v>
      </c>
      <c r="B2" s="173"/>
      <c r="C2" s="173"/>
      <c r="D2" s="173"/>
      <c r="E2" s="173"/>
      <c r="F2" s="173"/>
      <c r="G2" s="173"/>
      <c r="H2" s="173"/>
      <c r="I2" s="173"/>
      <c r="J2" s="173"/>
      <c r="K2" s="173"/>
      <c r="L2" s="173"/>
      <c r="M2" s="173"/>
      <c r="N2" s="173"/>
      <c r="O2" s="173"/>
    </row>
    <row r="3" ht="18.75" customHeight="1" spans="1:15">
      <c r="A3" s="174" t="str">
        <f>"单位名称："&amp;"临沧市科学技术局"</f>
        <v>单位名称：临沧市科学技术局</v>
      </c>
      <c r="B3" s="175"/>
      <c r="C3" s="62"/>
      <c r="D3" s="30"/>
      <c r="E3" s="62"/>
      <c r="F3" s="62"/>
      <c r="G3" s="62"/>
      <c r="H3" s="30"/>
      <c r="I3" s="62"/>
      <c r="J3" s="30"/>
      <c r="K3" s="62"/>
      <c r="L3" s="62"/>
      <c r="M3" s="182"/>
      <c r="N3" s="182"/>
      <c r="O3" s="39" t="s">
        <v>1</v>
      </c>
    </row>
    <row r="4" ht="18.75" customHeight="1" spans="1:15">
      <c r="A4" s="10" t="s">
        <v>74</v>
      </c>
      <c r="B4" s="10" t="s">
        <v>75</v>
      </c>
      <c r="C4" s="10" t="s">
        <v>56</v>
      </c>
      <c r="D4" s="12" t="s">
        <v>59</v>
      </c>
      <c r="E4" s="74" t="s">
        <v>76</v>
      </c>
      <c r="F4" s="138" t="s">
        <v>77</v>
      </c>
      <c r="G4" s="10" t="s">
        <v>60</v>
      </c>
      <c r="H4" s="10" t="s">
        <v>61</v>
      </c>
      <c r="I4" s="10" t="s">
        <v>78</v>
      </c>
      <c r="J4" s="12" t="s">
        <v>79</v>
      </c>
      <c r="K4" s="13"/>
      <c r="L4" s="13"/>
      <c r="M4" s="13"/>
      <c r="N4" s="13"/>
      <c r="O4" s="14"/>
    </row>
    <row r="5" ht="30" customHeight="1" spans="1:15">
      <c r="A5" s="18"/>
      <c r="B5" s="18"/>
      <c r="C5" s="18"/>
      <c r="D5" s="64" t="s">
        <v>58</v>
      </c>
      <c r="E5" s="92" t="s">
        <v>76</v>
      </c>
      <c r="F5" s="92" t="s">
        <v>77</v>
      </c>
      <c r="G5" s="18"/>
      <c r="H5" s="18"/>
      <c r="I5" s="18"/>
      <c r="J5" s="64" t="s">
        <v>58</v>
      </c>
      <c r="K5" s="46" t="s">
        <v>80</v>
      </c>
      <c r="L5" s="46" t="s">
        <v>81</v>
      </c>
      <c r="M5" s="46" t="s">
        <v>82</v>
      </c>
      <c r="N5" s="46" t="s">
        <v>83</v>
      </c>
      <c r="O5" s="46" t="s">
        <v>84</v>
      </c>
    </row>
    <row r="6" ht="18.75" customHeight="1" spans="1:15">
      <c r="A6" s="117">
        <v>1</v>
      </c>
      <c r="B6" s="117">
        <v>2</v>
      </c>
      <c r="C6" s="64">
        <v>3</v>
      </c>
      <c r="D6" s="64">
        <v>4</v>
      </c>
      <c r="E6" s="64">
        <v>5</v>
      </c>
      <c r="F6" s="64">
        <v>6</v>
      </c>
      <c r="G6" s="64">
        <v>7</v>
      </c>
      <c r="H6" s="64">
        <v>8</v>
      </c>
      <c r="I6" s="64">
        <v>9</v>
      </c>
      <c r="J6" s="64">
        <v>10</v>
      </c>
      <c r="K6" s="64">
        <v>11</v>
      </c>
      <c r="L6" s="64">
        <v>12</v>
      </c>
      <c r="M6" s="64">
        <v>13</v>
      </c>
      <c r="N6" s="64">
        <v>14</v>
      </c>
      <c r="O6" s="64">
        <v>15</v>
      </c>
    </row>
    <row r="7" ht="18.75" customHeight="1" spans="1:15">
      <c r="A7" s="132" t="s">
        <v>85</v>
      </c>
      <c r="B7" s="161" t="s">
        <v>86</v>
      </c>
      <c r="C7" s="23">
        <v>21708641.26</v>
      </c>
      <c r="D7" s="23">
        <v>15699863.66</v>
      </c>
      <c r="E7" s="23">
        <v>3663863.66</v>
      </c>
      <c r="F7" s="23">
        <v>12036000</v>
      </c>
      <c r="G7" s="23"/>
      <c r="H7" s="23"/>
      <c r="I7" s="23"/>
      <c r="J7" s="23">
        <v>6008777.6</v>
      </c>
      <c r="K7" s="23"/>
      <c r="L7" s="23"/>
      <c r="M7" s="23"/>
      <c r="N7" s="23"/>
      <c r="O7" s="23">
        <v>6008777.6</v>
      </c>
    </row>
    <row r="8" ht="18.75" customHeight="1" spans="1:15">
      <c r="A8" s="176" t="s">
        <v>87</v>
      </c>
      <c r="B8" s="213" t="s">
        <v>88</v>
      </c>
      <c r="C8" s="23">
        <v>9672641.26</v>
      </c>
      <c r="D8" s="23">
        <v>3663863.66</v>
      </c>
      <c r="E8" s="23">
        <v>3663863.66</v>
      </c>
      <c r="F8" s="23"/>
      <c r="G8" s="23"/>
      <c r="H8" s="23"/>
      <c r="I8" s="23"/>
      <c r="J8" s="23">
        <v>6008777.6</v>
      </c>
      <c r="K8" s="23"/>
      <c r="L8" s="23"/>
      <c r="M8" s="23"/>
      <c r="N8" s="23"/>
      <c r="O8" s="23">
        <v>6008777.6</v>
      </c>
    </row>
    <row r="9" ht="18.75" customHeight="1" spans="1:15">
      <c r="A9" s="178" t="s">
        <v>89</v>
      </c>
      <c r="B9" s="214" t="s">
        <v>90</v>
      </c>
      <c r="C9" s="23">
        <v>3663863.66</v>
      </c>
      <c r="D9" s="23">
        <v>3663863.66</v>
      </c>
      <c r="E9" s="23">
        <v>3663863.66</v>
      </c>
      <c r="F9" s="23"/>
      <c r="G9" s="23"/>
      <c r="H9" s="23"/>
      <c r="I9" s="23"/>
      <c r="J9" s="23"/>
      <c r="K9" s="23"/>
      <c r="L9" s="23"/>
      <c r="M9" s="23"/>
      <c r="N9" s="23"/>
      <c r="O9" s="23"/>
    </row>
    <row r="10" ht="18.75" customHeight="1" spans="1:15">
      <c r="A10" s="178" t="s">
        <v>91</v>
      </c>
      <c r="B10" s="214" t="s">
        <v>92</v>
      </c>
      <c r="C10" s="23">
        <v>6008777.6</v>
      </c>
      <c r="D10" s="23"/>
      <c r="E10" s="23"/>
      <c r="F10" s="23"/>
      <c r="G10" s="23"/>
      <c r="H10" s="23"/>
      <c r="I10" s="23"/>
      <c r="J10" s="23">
        <v>6008777.6</v>
      </c>
      <c r="K10" s="23"/>
      <c r="L10" s="23"/>
      <c r="M10" s="23"/>
      <c r="N10" s="23"/>
      <c r="O10" s="23">
        <v>6008777.6</v>
      </c>
    </row>
    <row r="11" ht="18.75" customHeight="1" spans="1:15">
      <c r="A11" s="176" t="s">
        <v>93</v>
      </c>
      <c r="B11" s="213" t="s">
        <v>94</v>
      </c>
      <c r="C11" s="23">
        <v>9436000</v>
      </c>
      <c r="D11" s="23">
        <v>9436000</v>
      </c>
      <c r="E11" s="23"/>
      <c r="F11" s="23">
        <v>9436000</v>
      </c>
      <c r="G11" s="23"/>
      <c r="H11" s="23"/>
      <c r="I11" s="23"/>
      <c r="J11" s="23"/>
      <c r="K11" s="23"/>
      <c r="L11" s="23"/>
      <c r="M11" s="23"/>
      <c r="N11" s="23"/>
      <c r="O11" s="23"/>
    </row>
    <row r="12" ht="18.75" customHeight="1" spans="1:15">
      <c r="A12" s="178" t="s">
        <v>95</v>
      </c>
      <c r="B12" s="214" t="s">
        <v>96</v>
      </c>
      <c r="C12" s="23">
        <v>9436000</v>
      </c>
      <c r="D12" s="23">
        <v>9436000</v>
      </c>
      <c r="E12" s="23"/>
      <c r="F12" s="23">
        <v>9436000</v>
      </c>
      <c r="G12" s="23"/>
      <c r="H12" s="23"/>
      <c r="I12" s="23"/>
      <c r="J12" s="23"/>
      <c r="K12" s="23"/>
      <c r="L12" s="23"/>
      <c r="M12" s="23"/>
      <c r="N12" s="23"/>
      <c r="O12" s="23"/>
    </row>
    <row r="13" ht="18.75" customHeight="1" spans="1:15">
      <c r="A13" s="176" t="s">
        <v>97</v>
      </c>
      <c r="B13" s="213" t="s">
        <v>98</v>
      </c>
      <c r="C13" s="23">
        <v>800000</v>
      </c>
      <c r="D13" s="23">
        <v>800000</v>
      </c>
      <c r="E13" s="23"/>
      <c r="F13" s="23">
        <v>800000</v>
      </c>
      <c r="G13" s="23"/>
      <c r="H13" s="23"/>
      <c r="I13" s="23"/>
      <c r="J13" s="23"/>
      <c r="K13" s="23"/>
      <c r="L13" s="23"/>
      <c r="M13" s="23"/>
      <c r="N13" s="23"/>
      <c r="O13" s="23"/>
    </row>
    <row r="14" ht="18.75" customHeight="1" spans="1:15">
      <c r="A14" s="178" t="s">
        <v>99</v>
      </c>
      <c r="B14" s="214" t="s">
        <v>100</v>
      </c>
      <c r="C14" s="23">
        <v>800000</v>
      </c>
      <c r="D14" s="23">
        <v>800000</v>
      </c>
      <c r="E14" s="23"/>
      <c r="F14" s="23">
        <v>800000</v>
      </c>
      <c r="G14" s="23"/>
      <c r="H14" s="23"/>
      <c r="I14" s="23"/>
      <c r="J14" s="23"/>
      <c r="K14" s="23"/>
      <c r="L14" s="23"/>
      <c r="M14" s="23"/>
      <c r="N14" s="23"/>
      <c r="O14" s="23"/>
    </row>
    <row r="15" ht="18.75" customHeight="1" spans="1:15">
      <c r="A15" s="176" t="s">
        <v>101</v>
      </c>
      <c r="B15" s="213" t="s">
        <v>102</v>
      </c>
      <c r="C15" s="23">
        <v>1800000</v>
      </c>
      <c r="D15" s="23">
        <v>1800000</v>
      </c>
      <c r="E15" s="23"/>
      <c r="F15" s="23">
        <v>1800000</v>
      </c>
      <c r="G15" s="23"/>
      <c r="H15" s="23"/>
      <c r="I15" s="23"/>
      <c r="J15" s="23"/>
      <c r="K15" s="23"/>
      <c r="L15" s="23"/>
      <c r="M15" s="23"/>
      <c r="N15" s="23"/>
      <c r="O15" s="23"/>
    </row>
    <row r="16" ht="18.75" customHeight="1" spans="1:15">
      <c r="A16" s="178" t="s">
        <v>103</v>
      </c>
      <c r="B16" s="214" t="s">
        <v>104</v>
      </c>
      <c r="C16" s="23">
        <v>1800000</v>
      </c>
      <c r="D16" s="23">
        <v>1800000</v>
      </c>
      <c r="E16" s="23"/>
      <c r="F16" s="23">
        <v>1800000</v>
      </c>
      <c r="G16" s="23"/>
      <c r="H16" s="23"/>
      <c r="I16" s="23"/>
      <c r="J16" s="23"/>
      <c r="K16" s="23"/>
      <c r="L16" s="23"/>
      <c r="M16" s="23"/>
      <c r="N16" s="23"/>
      <c r="O16" s="23"/>
    </row>
    <row r="17" ht="18.75" customHeight="1" spans="1:15">
      <c r="A17" s="132" t="s">
        <v>105</v>
      </c>
      <c r="B17" s="161" t="s">
        <v>106</v>
      </c>
      <c r="C17" s="23">
        <v>911756.56</v>
      </c>
      <c r="D17" s="23">
        <v>911756.56</v>
      </c>
      <c r="E17" s="23">
        <v>911756.56</v>
      </c>
      <c r="F17" s="23"/>
      <c r="G17" s="23"/>
      <c r="H17" s="23"/>
      <c r="I17" s="23"/>
      <c r="J17" s="23"/>
      <c r="K17" s="23"/>
      <c r="L17" s="23"/>
      <c r="M17" s="23"/>
      <c r="N17" s="23"/>
      <c r="O17" s="23"/>
    </row>
    <row r="18" ht="18.75" customHeight="1" spans="1:15">
      <c r="A18" s="176" t="s">
        <v>107</v>
      </c>
      <c r="B18" s="213" t="s">
        <v>108</v>
      </c>
      <c r="C18" s="23">
        <v>911756.56</v>
      </c>
      <c r="D18" s="23">
        <v>911756.56</v>
      </c>
      <c r="E18" s="23">
        <v>911756.56</v>
      </c>
      <c r="F18" s="23"/>
      <c r="G18" s="23"/>
      <c r="H18" s="23"/>
      <c r="I18" s="23"/>
      <c r="J18" s="23"/>
      <c r="K18" s="23"/>
      <c r="L18" s="23"/>
      <c r="M18" s="23"/>
      <c r="N18" s="23"/>
      <c r="O18" s="23"/>
    </row>
    <row r="19" ht="18.75" customHeight="1" spans="1:15">
      <c r="A19" s="178" t="s">
        <v>109</v>
      </c>
      <c r="B19" s="214" t="s">
        <v>110</v>
      </c>
      <c r="C19" s="23">
        <v>431708.4</v>
      </c>
      <c r="D19" s="23">
        <v>431708.4</v>
      </c>
      <c r="E19" s="23">
        <v>431708.4</v>
      </c>
      <c r="F19" s="23"/>
      <c r="G19" s="23"/>
      <c r="H19" s="23"/>
      <c r="I19" s="23"/>
      <c r="J19" s="23"/>
      <c r="K19" s="23"/>
      <c r="L19" s="23"/>
      <c r="M19" s="23"/>
      <c r="N19" s="23"/>
      <c r="O19" s="23"/>
    </row>
    <row r="20" ht="18.75" customHeight="1" spans="1:15">
      <c r="A20" s="178" t="s">
        <v>111</v>
      </c>
      <c r="B20" s="214" t="s">
        <v>112</v>
      </c>
      <c r="C20" s="23">
        <v>480048.16</v>
      </c>
      <c r="D20" s="23">
        <v>480048.16</v>
      </c>
      <c r="E20" s="23">
        <v>480048.16</v>
      </c>
      <c r="F20" s="23"/>
      <c r="G20" s="23"/>
      <c r="H20" s="23"/>
      <c r="I20" s="23"/>
      <c r="J20" s="23"/>
      <c r="K20" s="23"/>
      <c r="L20" s="23"/>
      <c r="M20" s="23"/>
      <c r="N20" s="23"/>
      <c r="O20" s="23"/>
    </row>
    <row r="21" ht="18.75" customHeight="1" spans="1:15">
      <c r="A21" s="132" t="s">
        <v>113</v>
      </c>
      <c r="B21" s="161" t="s">
        <v>114</v>
      </c>
      <c r="C21" s="23">
        <v>359059</v>
      </c>
      <c r="D21" s="23">
        <v>359059</v>
      </c>
      <c r="E21" s="23">
        <v>359059</v>
      </c>
      <c r="F21" s="23"/>
      <c r="G21" s="23"/>
      <c r="H21" s="23"/>
      <c r="I21" s="23"/>
      <c r="J21" s="23"/>
      <c r="K21" s="23"/>
      <c r="L21" s="23"/>
      <c r="M21" s="23"/>
      <c r="N21" s="23"/>
      <c r="O21" s="23"/>
    </row>
    <row r="22" ht="18.75" customHeight="1" spans="1:15">
      <c r="A22" s="176" t="s">
        <v>115</v>
      </c>
      <c r="B22" s="213" t="s">
        <v>116</v>
      </c>
      <c r="C22" s="23">
        <v>359059</v>
      </c>
      <c r="D22" s="23">
        <v>359059</v>
      </c>
      <c r="E22" s="23">
        <v>359059</v>
      </c>
      <c r="F22" s="23"/>
      <c r="G22" s="23"/>
      <c r="H22" s="23"/>
      <c r="I22" s="23"/>
      <c r="J22" s="23"/>
      <c r="K22" s="23"/>
      <c r="L22" s="23"/>
      <c r="M22" s="23"/>
      <c r="N22" s="23"/>
      <c r="O22" s="23"/>
    </row>
    <row r="23" ht="18.75" customHeight="1" spans="1:15">
      <c r="A23" s="178" t="s">
        <v>117</v>
      </c>
      <c r="B23" s="214" t="s">
        <v>118</v>
      </c>
      <c r="C23" s="23">
        <v>78940.43</v>
      </c>
      <c r="D23" s="23">
        <v>78940.43</v>
      </c>
      <c r="E23" s="23">
        <v>78940.43</v>
      </c>
      <c r="F23" s="23"/>
      <c r="G23" s="23"/>
      <c r="H23" s="23"/>
      <c r="I23" s="23"/>
      <c r="J23" s="23"/>
      <c r="K23" s="23"/>
      <c r="L23" s="23"/>
      <c r="M23" s="23"/>
      <c r="N23" s="23"/>
      <c r="O23" s="23"/>
    </row>
    <row r="24" ht="18.75" customHeight="1" spans="1:15">
      <c r="A24" s="178" t="s">
        <v>119</v>
      </c>
      <c r="B24" s="214" t="s">
        <v>120</v>
      </c>
      <c r="C24" s="23">
        <v>134080.94</v>
      </c>
      <c r="D24" s="23">
        <v>134080.94</v>
      </c>
      <c r="E24" s="23">
        <v>134080.94</v>
      </c>
      <c r="F24" s="23"/>
      <c r="G24" s="23"/>
      <c r="H24" s="23"/>
      <c r="I24" s="23"/>
      <c r="J24" s="23"/>
      <c r="K24" s="23"/>
      <c r="L24" s="23"/>
      <c r="M24" s="23"/>
      <c r="N24" s="23"/>
      <c r="O24" s="23"/>
    </row>
    <row r="25" ht="18.75" customHeight="1" spans="1:15">
      <c r="A25" s="178" t="s">
        <v>121</v>
      </c>
      <c r="B25" s="214" t="s">
        <v>122</v>
      </c>
      <c r="C25" s="23">
        <v>127629.03</v>
      </c>
      <c r="D25" s="23">
        <v>127629.03</v>
      </c>
      <c r="E25" s="23">
        <v>127629.03</v>
      </c>
      <c r="F25" s="23"/>
      <c r="G25" s="23"/>
      <c r="H25" s="23"/>
      <c r="I25" s="23"/>
      <c r="J25" s="23"/>
      <c r="K25" s="23"/>
      <c r="L25" s="23"/>
      <c r="M25" s="23"/>
      <c r="N25" s="23"/>
      <c r="O25" s="23"/>
    </row>
    <row r="26" ht="18.75" customHeight="1" spans="1:15">
      <c r="A26" s="178" t="s">
        <v>123</v>
      </c>
      <c r="B26" s="214" t="s">
        <v>124</v>
      </c>
      <c r="C26" s="23">
        <v>18408.6</v>
      </c>
      <c r="D26" s="23">
        <v>18408.6</v>
      </c>
      <c r="E26" s="23">
        <v>18408.6</v>
      </c>
      <c r="F26" s="23"/>
      <c r="G26" s="23"/>
      <c r="H26" s="23"/>
      <c r="I26" s="23"/>
      <c r="J26" s="23"/>
      <c r="K26" s="23"/>
      <c r="L26" s="23"/>
      <c r="M26" s="23"/>
      <c r="N26" s="23"/>
      <c r="O26" s="23"/>
    </row>
    <row r="27" ht="18.75" customHeight="1" spans="1:15">
      <c r="A27" s="132" t="s">
        <v>125</v>
      </c>
      <c r="B27" s="161" t="s">
        <v>126</v>
      </c>
      <c r="C27" s="23">
        <v>374827.8</v>
      </c>
      <c r="D27" s="23">
        <v>374827.8</v>
      </c>
      <c r="E27" s="23">
        <v>374827.8</v>
      </c>
      <c r="F27" s="23"/>
      <c r="G27" s="23"/>
      <c r="H27" s="23"/>
      <c r="I27" s="23"/>
      <c r="J27" s="23"/>
      <c r="K27" s="23"/>
      <c r="L27" s="23"/>
      <c r="M27" s="23"/>
      <c r="N27" s="23"/>
      <c r="O27" s="23"/>
    </row>
    <row r="28" ht="18.75" customHeight="1" spans="1:15">
      <c r="A28" s="176" t="s">
        <v>127</v>
      </c>
      <c r="B28" s="213" t="s">
        <v>128</v>
      </c>
      <c r="C28" s="23">
        <v>374827.8</v>
      </c>
      <c r="D28" s="23">
        <v>374827.8</v>
      </c>
      <c r="E28" s="23">
        <v>374827.8</v>
      </c>
      <c r="F28" s="23"/>
      <c r="G28" s="23"/>
      <c r="H28" s="23"/>
      <c r="I28" s="23"/>
      <c r="J28" s="23"/>
      <c r="K28" s="23"/>
      <c r="L28" s="23"/>
      <c r="M28" s="23"/>
      <c r="N28" s="23"/>
      <c r="O28" s="23"/>
    </row>
    <row r="29" ht="18.75" customHeight="1" spans="1:15">
      <c r="A29" s="178" t="s">
        <v>129</v>
      </c>
      <c r="B29" s="214" t="s">
        <v>130</v>
      </c>
      <c r="C29" s="23">
        <v>374827.8</v>
      </c>
      <c r="D29" s="23">
        <v>374827.8</v>
      </c>
      <c r="E29" s="23">
        <v>374827.8</v>
      </c>
      <c r="F29" s="23"/>
      <c r="G29" s="23"/>
      <c r="H29" s="23"/>
      <c r="I29" s="23"/>
      <c r="J29" s="23"/>
      <c r="K29" s="23"/>
      <c r="L29" s="23"/>
      <c r="M29" s="23"/>
      <c r="N29" s="23"/>
      <c r="O29" s="23"/>
    </row>
    <row r="30" ht="18.75" customHeight="1" spans="1:15">
      <c r="A30" s="180" t="s">
        <v>131</v>
      </c>
      <c r="B30" s="181" t="s">
        <v>131</v>
      </c>
      <c r="C30" s="23">
        <v>23354284.62</v>
      </c>
      <c r="D30" s="23">
        <v>17345507.02</v>
      </c>
      <c r="E30" s="23">
        <v>5309507.02</v>
      </c>
      <c r="F30" s="23">
        <v>12036000</v>
      </c>
      <c r="G30" s="23"/>
      <c r="H30" s="23"/>
      <c r="I30" s="23"/>
      <c r="J30" s="23">
        <v>6008777.6</v>
      </c>
      <c r="K30" s="23"/>
      <c r="L30" s="23"/>
      <c r="M30" s="23"/>
      <c r="N30" s="23"/>
      <c r="O30" s="23">
        <v>6008777.6</v>
      </c>
    </row>
  </sheetData>
  <mergeCells count="11">
    <mergeCell ref="A2:O2"/>
    <mergeCell ref="A3:L3"/>
    <mergeCell ref="D4:F4"/>
    <mergeCell ref="J4:O4"/>
    <mergeCell ref="A30:B30"/>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31" workbookViewId="0">
      <selection activeCell="B16" sqref="B16"/>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132</v>
      </c>
    </row>
    <row r="2" ht="36" customHeight="1" spans="1:4">
      <c r="A2" s="5" t="str">
        <f>"2025"&amp;"年部门财政拨款收支预算总表"</f>
        <v>2025年部门财政拨款收支预算总表</v>
      </c>
      <c r="B2" s="159"/>
      <c r="C2" s="159"/>
      <c r="D2" s="159"/>
    </row>
    <row r="3" ht="18.75" customHeight="1" spans="1:4">
      <c r="A3" s="7" t="str">
        <f>"单位名称："&amp;"临沧市科学技术局"</f>
        <v>单位名称：临沧市科学技术局</v>
      </c>
      <c r="B3" s="160"/>
      <c r="C3" s="160"/>
      <c r="D3" s="39" t="s">
        <v>1</v>
      </c>
    </row>
    <row r="4" ht="18.75" customHeight="1" spans="1:4">
      <c r="A4" s="12" t="s">
        <v>2</v>
      </c>
      <c r="B4" s="14"/>
      <c r="C4" s="12" t="s">
        <v>3</v>
      </c>
      <c r="D4" s="14"/>
    </row>
    <row r="5" ht="18.75" customHeight="1" spans="1:4">
      <c r="A5" s="31" t="s">
        <v>4</v>
      </c>
      <c r="B5" s="107" t="str">
        <f>"2025"&amp;"年预算数"</f>
        <v>2025年预算数</v>
      </c>
      <c r="C5" s="31" t="s">
        <v>133</v>
      </c>
      <c r="D5" s="107" t="str">
        <f>"2025"&amp;"年预算数"</f>
        <v>2025年预算数</v>
      </c>
    </row>
    <row r="6" ht="18.75" customHeight="1" spans="1:4">
      <c r="A6" s="33"/>
      <c r="B6" s="18"/>
      <c r="C6" s="33"/>
      <c r="D6" s="18"/>
    </row>
    <row r="7" ht="18.75" customHeight="1" spans="1:4">
      <c r="A7" s="161" t="s">
        <v>134</v>
      </c>
      <c r="B7" s="23">
        <v>17345507.02</v>
      </c>
      <c r="C7" s="22" t="s">
        <v>135</v>
      </c>
      <c r="D7" s="23">
        <v>17345507.02</v>
      </c>
    </row>
    <row r="8" ht="18.75" customHeight="1" spans="1:4">
      <c r="A8" s="162" t="s">
        <v>136</v>
      </c>
      <c r="B8" s="23">
        <v>17345507.02</v>
      </c>
      <c r="C8" s="22" t="s">
        <v>137</v>
      </c>
      <c r="D8" s="23"/>
    </row>
    <row r="9" ht="18.75" customHeight="1" spans="1:4">
      <c r="A9" s="162" t="s">
        <v>138</v>
      </c>
      <c r="B9" s="23"/>
      <c r="C9" s="22" t="s">
        <v>139</v>
      </c>
      <c r="D9" s="23"/>
    </row>
    <row r="10" ht="18.75" customHeight="1" spans="1:4">
      <c r="A10" s="162" t="s">
        <v>140</v>
      </c>
      <c r="B10" s="23"/>
      <c r="C10" s="22" t="s">
        <v>141</v>
      </c>
      <c r="D10" s="23"/>
    </row>
    <row r="11" ht="18.75" customHeight="1" spans="1:4">
      <c r="A11" s="163" t="s">
        <v>142</v>
      </c>
      <c r="B11" s="23"/>
      <c r="C11" s="164" t="s">
        <v>143</v>
      </c>
      <c r="D11" s="23"/>
    </row>
    <row r="12" ht="18.75" customHeight="1" spans="1:4">
      <c r="A12" s="165" t="s">
        <v>136</v>
      </c>
      <c r="B12" s="23"/>
      <c r="C12" s="166" t="s">
        <v>144</v>
      </c>
      <c r="D12" s="23"/>
    </row>
    <row r="13" ht="18.75" customHeight="1" spans="1:4">
      <c r="A13" s="165" t="s">
        <v>138</v>
      </c>
      <c r="B13" s="23"/>
      <c r="C13" s="166" t="s">
        <v>145</v>
      </c>
      <c r="D13" s="23">
        <v>15699863.66</v>
      </c>
    </row>
    <row r="14" ht="18.75" customHeight="1" spans="1:4">
      <c r="A14" s="165" t="s">
        <v>140</v>
      </c>
      <c r="B14" s="23"/>
      <c r="C14" s="166" t="s">
        <v>146</v>
      </c>
      <c r="D14" s="23"/>
    </row>
    <row r="15" ht="18.75" customHeight="1" spans="1:4">
      <c r="A15" s="165" t="s">
        <v>26</v>
      </c>
      <c r="B15" s="23"/>
      <c r="C15" s="166" t="s">
        <v>147</v>
      </c>
      <c r="D15" s="23">
        <v>911756.56</v>
      </c>
    </row>
    <row r="16" ht="18.75" customHeight="1" spans="1:4">
      <c r="A16" s="165" t="s">
        <v>26</v>
      </c>
      <c r="B16" s="23" t="s">
        <v>26</v>
      </c>
      <c r="C16" s="166" t="s">
        <v>148</v>
      </c>
      <c r="D16" s="23">
        <v>359059</v>
      </c>
    </row>
    <row r="17" ht="18.75" customHeight="1" spans="1:4">
      <c r="A17" s="167" t="s">
        <v>26</v>
      </c>
      <c r="B17" s="23" t="s">
        <v>26</v>
      </c>
      <c r="C17" s="166" t="s">
        <v>149</v>
      </c>
      <c r="D17" s="23"/>
    </row>
    <row r="18" ht="18.75" customHeight="1" spans="1:4">
      <c r="A18" s="167" t="s">
        <v>26</v>
      </c>
      <c r="B18" s="23" t="s">
        <v>26</v>
      </c>
      <c r="C18" s="166" t="s">
        <v>150</v>
      </c>
      <c r="D18" s="23"/>
    </row>
    <row r="19" ht="18.75" customHeight="1" spans="1:4">
      <c r="A19" s="168" t="s">
        <v>26</v>
      </c>
      <c r="B19" s="23" t="s">
        <v>26</v>
      </c>
      <c r="C19" s="166" t="s">
        <v>151</v>
      </c>
      <c r="D19" s="23"/>
    </row>
    <row r="20" ht="18.75" customHeight="1" spans="1:4">
      <c r="A20" s="168" t="s">
        <v>26</v>
      </c>
      <c r="B20" s="23" t="s">
        <v>26</v>
      </c>
      <c r="C20" s="166" t="s">
        <v>152</v>
      </c>
      <c r="D20" s="23"/>
    </row>
    <row r="21" ht="18.75" customHeight="1" spans="1:4">
      <c r="A21" s="168" t="s">
        <v>26</v>
      </c>
      <c r="B21" s="23" t="s">
        <v>26</v>
      </c>
      <c r="C21" s="166" t="s">
        <v>153</v>
      </c>
      <c r="D21" s="23"/>
    </row>
    <row r="22" ht="18.75" customHeight="1" spans="1:4">
      <c r="A22" s="168" t="s">
        <v>26</v>
      </c>
      <c r="B22" s="23" t="s">
        <v>26</v>
      </c>
      <c r="C22" s="166" t="s">
        <v>154</v>
      </c>
      <c r="D22" s="23"/>
    </row>
    <row r="23" ht="18.75" customHeight="1" spans="1:4">
      <c r="A23" s="168" t="s">
        <v>26</v>
      </c>
      <c r="B23" s="23" t="s">
        <v>26</v>
      </c>
      <c r="C23" s="166" t="s">
        <v>155</v>
      </c>
      <c r="D23" s="23"/>
    </row>
    <row r="24" ht="18.75" customHeight="1" spans="1:4">
      <c r="A24" s="168" t="s">
        <v>26</v>
      </c>
      <c r="B24" s="23" t="s">
        <v>26</v>
      </c>
      <c r="C24" s="166" t="s">
        <v>156</v>
      </c>
      <c r="D24" s="23"/>
    </row>
    <row r="25" ht="18.75" customHeight="1" spans="1:4">
      <c r="A25" s="168" t="s">
        <v>26</v>
      </c>
      <c r="B25" s="23" t="s">
        <v>26</v>
      </c>
      <c r="C25" s="166" t="s">
        <v>157</v>
      </c>
      <c r="D25" s="23"/>
    </row>
    <row r="26" ht="18.75" customHeight="1" spans="1:4">
      <c r="A26" s="168" t="s">
        <v>26</v>
      </c>
      <c r="B26" s="23" t="s">
        <v>26</v>
      </c>
      <c r="C26" s="166" t="s">
        <v>158</v>
      </c>
      <c r="D26" s="23">
        <v>374827.8</v>
      </c>
    </row>
    <row r="27" ht="18.75" customHeight="1" spans="1:4">
      <c r="A27" s="168" t="s">
        <v>26</v>
      </c>
      <c r="B27" s="23" t="s">
        <v>26</v>
      </c>
      <c r="C27" s="166" t="s">
        <v>159</v>
      </c>
      <c r="D27" s="23"/>
    </row>
    <row r="28" ht="18.75" customHeight="1" spans="1:4">
      <c r="A28" s="168" t="s">
        <v>26</v>
      </c>
      <c r="B28" s="23" t="s">
        <v>26</v>
      </c>
      <c r="C28" s="166" t="s">
        <v>160</v>
      </c>
      <c r="D28" s="23"/>
    </row>
    <row r="29" ht="18.75" customHeight="1" spans="1:4">
      <c r="A29" s="168" t="s">
        <v>26</v>
      </c>
      <c r="B29" s="23" t="s">
        <v>26</v>
      </c>
      <c r="C29" s="166" t="s">
        <v>161</v>
      </c>
      <c r="D29" s="23"/>
    </row>
    <row r="30" ht="18.75" customHeight="1" spans="1:4">
      <c r="A30" s="168" t="s">
        <v>26</v>
      </c>
      <c r="B30" s="23" t="s">
        <v>26</v>
      </c>
      <c r="C30" s="166" t="s">
        <v>162</v>
      </c>
      <c r="D30" s="23"/>
    </row>
    <row r="31" ht="18.75" customHeight="1" spans="1:4">
      <c r="A31" s="169" t="s">
        <v>26</v>
      </c>
      <c r="B31" s="23" t="s">
        <v>26</v>
      </c>
      <c r="C31" s="166" t="s">
        <v>163</v>
      </c>
      <c r="D31" s="23"/>
    </row>
    <row r="32" ht="18.75" customHeight="1" spans="1:4">
      <c r="A32" s="169" t="s">
        <v>26</v>
      </c>
      <c r="B32" s="23" t="s">
        <v>26</v>
      </c>
      <c r="C32" s="166" t="s">
        <v>164</v>
      </c>
      <c r="D32" s="23"/>
    </row>
    <row r="33" ht="18.75" customHeight="1" spans="1:4">
      <c r="A33" s="169" t="s">
        <v>26</v>
      </c>
      <c r="B33" s="23" t="s">
        <v>26</v>
      </c>
      <c r="C33" s="166" t="s">
        <v>165</v>
      </c>
      <c r="D33" s="23"/>
    </row>
    <row r="34" ht="18.75" customHeight="1" spans="1:4">
      <c r="A34" s="169"/>
      <c r="B34" s="23"/>
      <c r="C34" s="166" t="s">
        <v>166</v>
      </c>
      <c r="D34" s="23"/>
    </row>
    <row r="35" ht="18.75" customHeight="1" spans="1:4">
      <c r="A35" s="169" t="s">
        <v>26</v>
      </c>
      <c r="B35" s="23" t="s">
        <v>26</v>
      </c>
      <c r="C35" s="166" t="s">
        <v>167</v>
      </c>
      <c r="D35" s="23"/>
    </row>
    <row r="36" ht="18.75" customHeight="1" spans="1:4">
      <c r="A36" s="55" t="s">
        <v>168</v>
      </c>
      <c r="B36" s="170">
        <v>17345507.02</v>
      </c>
      <c r="C36" s="171" t="s">
        <v>52</v>
      </c>
      <c r="D36" s="170">
        <v>17345507.02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showZeros="0" workbookViewId="0">
      <selection activeCell="B16" sqref="B16"/>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0"/>
      <c r="F1" s="57"/>
      <c r="G1" s="39" t="s">
        <v>169</v>
      </c>
    </row>
    <row r="2" ht="39" customHeight="1" spans="1:7">
      <c r="A2" s="5" t="str">
        <f>"2025"&amp;"年一般公共预算支出预算表（按功能科目分类）"</f>
        <v>2025年一般公共预算支出预算表（按功能科目分类）</v>
      </c>
      <c r="B2" s="151"/>
      <c r="C2" s="151"/>
      <c r="D2" s="151"/>
      <c r="E2" s="151"/>
      <c r="F2" s="151"/>
      <c r="G2" s="151"/>
    </row>
    <row r="3" ht="18" customHeight="1" spans="1:7">
      <c r="A3" s="152" t="str">
        <f>"单位名称："&amp;"临沧市科学技术局"</f>
        <v>单位名称：临沧市科学技术局</v>
      </c>
      <c r="B3" s="29"/>
      <c r="C3" s="30"/>
      <c r="D3" s="30"/>
      <c r="E3" s="30"/>
      <c r="F3" s="102"/>
      <c r="G3" s="39" t="s">
        <v>1</v>
      </c>
    </row>
    <row r="4" ht="20.25" customHeight="1" spans="1:7">
      <c r="A4" s="153" t="s">
        <v>170</v>
      </c>
      <c r="B4" s="154"/>
      <c r="C4" s="107" t="s">
        <v>56</v>
      </c>
      <c r="D4" s="130" t="s">
        <v>76</v>
      </c>
      <c r="E4" s="13"/>
      <c r="F4" s="14"/>
      <c r="G4" s="123" t="s">
        <v>77</v>
      </c>
    </row>
    <row r="5" ht="20.25" customHeight="1" spans="1:7">
      <c r="A5" s="155" t="s">
        <v>74</v>
      </c>
      <c r="B5" s="155" t="s">
        <v>75</v>
      </c>
      <c r="C5" s="33"/>
      <c r="D5" s="64" t="s">
        <v>58</v>
      </c>
      <c r="E5" s="64" t="s">
        <v>171</v>
      </c>
      <c r="F5" s="64" t="s">
        <v>172</v>
      </c>
      <c r="G5" s="94"/>
    </row>
    <row r="6" ht="19.5" customHeight="1" spans="1:7">
      <c r="A6" s="155" t="s">
        <v>173</v>
      </c>
      <c r="B6" s="155" t="s">
        <v>174</v>
      </c>
      <c r="C6" s="155" t="s">
        <v>175</v>
      </c>
      <c r="D6" s="64">
        <v>4</v>
      </c>
      <c r="E6" s="156" t="s">
        <v>176</v>
      </c>
      <c r="F6" s="156" t="s">
        <v>177</v>
      </c>
      <c r="G6" s="155" t="s">
        <v>178</v>
      </c>
    </row>
    <row r="7" ht="18" customHeight="1" spans="1:7">
      <c r="A7" s="34" t="s">
        <v>85</v>
      </c>
      <c r="B7" s="34" t="s">
        <v>86</v>
      </c>
      <c r="C7" s="23">
        <v>15699863.66</v>
      </c>
      <c r="D7" s="23">
        <v>3663863.66</v>
      </c>
      <c r="E7" s="23">
        <v>3396971.08</v>
      </c>
      <c r="F7" s="23">
        <v>266892.58</v>
      </c>
      <c r="G7" s="23">
        <v>12036000</v>
      </c>
    </row>
    <row r="8" ht="18" customHeight="1" spans="1:7">
      <c r="A8" s="118" t="s">
        <v>87</v>
      </c>
      <c r="B8" s="118" t="s">
        <v>88</v>
      </c>
      <c r="C8" s="23">
        <v>3663863.66</v>
      </c>
      <c r="D8" s="23">
        <v>3663863.66</v>
      </c>
      <c r="E8" s="23">
        <v>3396971.08</v>
      </c>
      <c r="F8" s="23">
        <v>266892.58</v>
      </c>
      <c r="G8" s="23"/>
    </row>
    <row r="9" ht="18" customHeight="1" spans="1:7">
      <c r="A9" s="119" t="s">
        <v>89</v>
      </c>
      <c r="B9" s="119" t="s">
        <v>90</v>
      </c>
      <c r="C9" s="23">
        <v>3663863.66</v>
      </c>
      <c r="D9" s="23">
        <v>3663863.66</v>
      </c>
      <c r="E9" s="23">
        <v>3396971.08</v>
      </c>
      <c r="F9" s="23">
        <v>266892.58</v>
      </c>
      <c r="G9" s="23"/>
    </row>
    <row r="10" ht="18" customHeight="1" spans="1:7">
      <c r="A10" s="118" t="s">
        <v>93</v>
      </c>
      <c r="B10" s="118" t="s">
        <v>94</v>
      </c>
      <c r="C10" s="23">
        <v>9436000</v>
      </c>
      <c r="D10" s="23"/>
      <c r="E10" s="23"/>
      <c r="F10" s="23"/>
      <c r="G10" s="23">
        <v>9436000</v>
      </c>
    </row>
    <row r="11" ht="18" customHeight="1" spans="1:7">
      <c r="A11" s="119" t="s">
        <v>95</v>
      </c>
      <c r="B11" s="119" t="s">
        <v>96</v>
      </c>
      <c r="C11" s="23">
        <v>9436000</v>
      </c>
      <c r="D11" s="23"/>
      <c r="E11" s="23"/>
      <c r="F11" s="23"/>
      <c r="G11" s="23">
        <v>9436000</v>
      </c>
    </row>
    <row r="12" ht="18" customHeight="1" spans="1:7">
      <c r="A12" s="118" t="s">
        <v>97</v>
      </c>
      <c r="B12" s="118" t="s">
        <v>98</v>
      </c>
      <c r="C12" s="23">
        <v>800000</v>
      </c>
      <c r="D12" s="23"/>
      <c r="E12" s="23"/>
      <c r="F12" s="23"/>
      <c r="G12" s="23">
        <v>800000</v>
      </c>
    </row>
    <row r="13" ht="18" customHeight="1" spans="1:7">
      <c r="A13" s="119" t="s">
        <v>99</v>
      </c>
      <c r="B13" s="119" t="s">
        <v>100</v>
      </c>
      <c r="C13" s="23">
        <v>800000</v>
      </c>
      <c r="D13" s="23"/>
      <c r="E13" s="23"/>
      <c r="F13" s="23"/>
      <c r="G13" s="23">
        <v>800000</v>
      </c>
    </row>
    <row r="14" ht="18" customHeight="1" spans="1:7">
      <c r="A14" s="118" t="s">
        <v>101</v>
      </c>
      <c r="B14" s="118" t="s">
        <v>102</v>
      </c>
      <c r="C14" s="23">
        <v>1800000</v>
      </c>
      <c r="D14" s="23"/>
      <c r="E14" s="23"/>
      <c r="F14" s="23"/>
      <c r="G14" s="23">
        <v>1800000</v>
      </c>
    </row>
    <row r="15" ht="18" customHeight="1" spans="1:7">
      <c r="A15" s="119" t="s">
        <v>103</v>
      </c>
      <c r="B15" s="119" t="s">
        <v>104</v>
      </c>
      <c r="C15" s="23">
        <v>1800000</v>
      </c>
      <c r="D15" s="23"/>
      <c r="E15" s="23"/>
      <c r="F15" s="23"/>
      <c r="G15" s="23">
        <v>1800000</v>
      </c>
    </row>
    <row r="16" ht="18" customHeight="1" spans="1:7">
      <c r="A16" s="34" t="s">
        <v>105</v>
      </c>
      <c r="B16" s="34" t="s">
        <v>106</v>
      </c>
      <c r="C16" s="23">
        <v>911756.56</v>
      </c>
      <c r="D16" s="23">
        <v>911756.56</v>
      </c>
      <c r="E16" s="23">
        <v>900356.56</v>
      </c>
      <c r="F16" s="23">
        <v>11400</v>
      </c>
      <c r="G16" s="23"/>
    </row>
    <row r="17" ht="18" customHeight="1" spans="1:7">
      <c r="A17" s="118" t="s">
        <v>107</v>
      </c>
      <c r="B17" s="118" t="s">
        <v>108</v>
      </c>
      <c r="C17" s="23">
        <v>911756.56</v>
      </c>
      <c r="D17" s="23">
        <v>911756.56</v>
      </c>
      <c r="E17" s="23">
        <v>900356.56</v>
      </c>
      <c r="F17" s="23">
        <v>11400</v>
      </c>
      <c r="G17" s="23"/>
    </row>
    <row r="18" ht="18" customHeight="1" spans="1:7">
      <c r="A18" s="119" t="s">
        <v>109</v>
      </c>
      <c r="B18" s="119" t="s">
        <v>110</v>
      </c>
      <c r="C18" s="23">
        <v>431708.4</v>
      </c>
      <c r="D18" s="23">
        <v>431708.4</v>
      </c>
      <c r="E18" s="23">
        <v>420308.4</v>
      </c>
      <c r="F18" s="23">
        <v>11400</v>
      </c>
      <c r="G18" s="23"/>
    </row>
    <row r="19" ht="18" customHeight="1" spans="1:7">
      <c r="A19" s="119" t="s">
        <v>111</v>
      </c>
      <c r="B19" s="119" t="s">
        <v>112</v>
      </c>
      <c r="C19" s="23">
        <v>480048.16</v>
      </c>
      <c r="D19" s="23">
        <v>480048.16</v>
      </c>
      <c r="E19" s="23">
        <v>480048.16</v>
      </c>
      <c r="F19" s="23"/>
      <c r="G19" s="23"/>
    </row>
    <row r="20" ht="18" customHeight="1" spans="1:7">
      <c r="A20" s="34" t="s">
        <v>113</v>
      </c>
      <c r="B20" s="34" t="s">
        <v>114</v>
      </c>
      <c r="C20" s="23">
        <v>359059</v>
      </c>
      <c r="D20" s="23">
        <v>359059</v>
      </c>
      <c r="E20" s="23">
        <v>359059</v>
      </c>
      <c r="F20" s="23"/>
      <c r="G20" s="23"/>
    </row>
    <row r="21" ht="18" customHeight="1" spans="1:7">
      <c r="A21" s="118" t="s">
        <v>115</v>
      </c>
      <c r="B21" s="118" t="s">
        <v>116</v>
      </c>
      <c r="C21" s="23">
        <v>359059</v>
      </c>
      <c r="D21" s="23">
        <v>359059</v>
      </c>
      <c r="E21" s="23">
        <v>359059</v>
      </c>
      <c r="F21" s="23"/>
      <c r="G21" s="23"/>
    </row>
    <row r="22" ht="18" customHeight="1" spans="1:7">
      <c r="A22" s="119" t="s">
        <v>117</v>
      </c>
      <c r="B22" s="119" t="s">
        <v>118</v>
      </c>
      <c r="C22" s="23">
        <v>78940.43</v>
      </c>
      <c r="D22" s="23">
        <v>78940.43</v>
      </c>
      <c r="E22" s="23">
        <v>78940.43</v>
      </c>
      <c r="F22" s="23"/>
      <c r="G22" s="23"/>
    </row>
    <row r="23" ht="18" customHeight="1" spans="1:7">
      <c r="A23" s="119" t="s">
        <v>119</v>
      </c>
      <c r="B23" s="119" t="s">
        <v>120</v>
      </c>
      <c r="C23" s="23">
        <v>134080.94</v>
      </c>
      <c r="D23" s="23">
        <v>134080.94</v>
      </c>
      <c r="E23" s="23">
        <v>134080.94</v>
      </c>
      <c r="F23" s="23"/>
      <c r="G23" s="23"/>
    </row>
    <row r="24" ht="18" customHeight="1" spans="1:7">
      <c r="A24" s="119" t="s">
        <v>121</v>
      </c>
      <c r="B24" s="119" t="s">
        <v>122</v>
      </c>
      <c r="C24" s="23">
        <v>127629.03</v>
      </c>
      <c r="D24" s="23">
        <v>127629.03</v>
      </c>
      <c r="E24" s="23">
        <v>127629.03</v>
      </c>
      <c r="F24" s="23"/>
      <c r="G24" s="23"/>
    </row>
    <row r="25" ht="18" customHeight="1" spans="1:7">
      <c r="A25" s="119" t="s">
        <v>123</v>
      </c>
      <c r="B25" s="119" t="s">
        <v>124</v>
      </c>
      <c r="C25" s="23">
        <v>18408.6</v>
      </c>
      <c r="D25" s="23">
        <v>18408.6</v>
      </c>
      <c r="E25" s="23">
        <v>18408.6</v>
      </c>
      <c r="F25" s="23"/>
      <c r="G25" s="23"/>
    </row>
    <row r="26" ht="18" customHeight="1" spans="1:7">
      <c r="A26" s="34" t="s">
        <v>125</v>
      </c>
      <c r="B26" s="34" t="s">
        <v>126</v>
      </c>
      <c r="C26" s="23">
        <v>374827.8</v>
      </c>
      <c r="D26" s="23">
        <v>374827.8</v>
      </c>
      <c r="E26" s="23">
        <v>374827.8</v>
      </c>
      <c r="F26" s="23"/>
      <c r="G26" s="23"/>
    </row>
    <row r="27" ht="18" customHeight="1" spans="1:7">
      <c r="A27" s="118" t="s">
        <v>127</v>
      </c>
      <c r="B27" s="118" t="s">
        <v>128</v>
      </c>
      <c r="C27" s="23">
        <v>374827.8</v>
      </c>
      <c r="D27" s="23">
        <v>374827.8</v>
      </c>
      <c r="E27" s="23">
        <v>374827.8</v>
      </c>
      <c r="F27" s="23"/>
      <c r="G27" s="23"/>
    </row>
    <row r="28" ht="18" customHeight="1" spans="1:7">
      <c r="A28" s="119" t="s">
        <v>129</v>
      </c>
      <c r="B28" s="119" t="s">
        <v>130</v>
      </c>
      <c r="C28" s="23">
        <v>374827.8</v>
      </c>
      <c r="D28" s="23">
        <v>374827.8</v>
      </c>
      <c r="E28" s="23">
        <v>374827.8</v>
      </c>
      <c r="F28" s="23"/>
      <c r="G28" s="23"/>
    </row>
    <row r="29" ht="18" customHeight="1" spans="1:7">
      <c r="A29" s="157" t="s">
        <v>131</v>
      </c>
      <c r="B29" s="158" t="s">
        <v>131</v>
      </c>
      <c r="C29" s="23">
        <v>17345507.02</v>
      </c>
      <c r="D29" s="23">
        <v>5309507.02</v>
      </c>
      <c r="E29" s="23">
        <v>5031214.44</v>
      </c>
      <c r="F29" s="23">
        <v>278292.58</v>
      </c>
      <c r="G29" s="23">
        <v>12036000</v>
      </c>
    </row>
  </sheetData>
  <mergeCells count="7">
    <mergeCell ref="A2:G2"/>
    <mergeCell ref="A3:E3"/>
    <mergeCell ref="A4:B4"/>
    <mergeCell ref="D4:F4"/>
    <mergeCell ref="A29:B29"/>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B16" sqref="B16"/>
    </sheetView>
  </sheetViews>
  <sheetFormatPr defaultColWidth="9.14285714285714" defaultRowHeight="14.25" customHeight="1" outlineLevelCol="6"/>
  <cols>
    <col min="1" max="1" width="23.5714285714286" customWidth="1"/>
    <col min="2" max="7" width="22.847619047619" customWidth="1"/>
  </cols>
  <sheetData>
    <row r="1" ht="15" customHeight="1" spans="1:7">
      <c r="A1" s="139"/>
      <c r="B1" s="140"/>
      <c r="C1" s="141"/>
      <c r="D1" s="62"/>
      <c r="G1" s="87" t="s">
        <v>179</v>
      </c>
    </row>
    <row r="2" ht="39" customHeight="1" spans="1:7">
      <c r="A2" s="128" t="str">
        <f>"2025"&amp;"年“三公”经费支出预算表"</f>
        <v>2025年“三公”经费支出预算表</v>
      </c>
      <c r="B2" s="51"/>
      <c r="C2" s="51"/>
      <c r="D2" s="51"/>
      <c r="E2" s="51"/>
      <c r="F2" s="51"/>
      <c r="G2" s="51"/>
    </row>
    <row r="3" ht="18.75" customHeight="1" spans="1:7">
      <c r="A3" s="41" t="str">
        <f>"单位名称："&amp;"临沧市科学技术局"</f>
        <v>单位名称：临沧市科学技术局</v>
      </c>
      <c r="B3" s="140"/>
      <c r="C3" s="141"/>
      <c r="D3" s="62"/>
      <c r="E3" s="30"/>
      <c r="G3" s="87" t="s">
        <v>180</v>
      </c>
    </row>
    <row r="4" ht="18.75" customHeight="1" spans="1:7">
      <c r="A4" s="10" t="s">
        <v>181</v>
      </c>
      <c r="B4" s="10" t="s">
        <v>182</v>
      </c>
      <c r="C4" s="31" t="s">
        <v>183</v>
      </c>
      <c r="D4" s="12" t="s">
        <v>184</v>
      </c>
      <c r="E4" s="13"/>
      <c r="F4" s="14"/>
      <c r="G4" s="31" t="s">
        <v>185</v>
      </c>
    </row>
    <row r="5" ht="18.75" customHeight="1" spans="1:7">
      <c r="A5" s="17"/>
      <c r="B5" s="142"/>
      <c r="C5" s="33"/>
      <c r="D5" s="64" t="s">
        <v>58</v>
      </c>
      <c r="E5" s="64" t="s">
        <v>186</v>
      </c>
      <c r="F5" s="64" t="s">
        <v>187</v>
      </c>
      <c r="G5" s="33"/>
    </row>
    <row r="6" ht="18.75" customHeight="1" spans="1:7">
      <c r="A6" s="143">
        <v>1</v>
      </c>
      <c r="B6" s="144">
        <v>1</v>
      </c>
      <c r="C6" s="145">
        <v>2</v>
      </c>
      <c r="D6" s="146">
        <v>3</v>
      </c>
      <c r="E6" s="146">
        <v>4</v>
      </c>
      <c r="F6" s="146">
        <v>5</v>
      </c>
      <c r="G6" s="145">
        <v>6</v>
      </c>
    </row>
    <row r="7" ht="18.75" customHeight="1" spans="1:7">
      <c r="A7" s="147" t="s">
        <v>56</v>
      </c>
      <c r="B7" s="148">
        <v>35000</v>
      </c>
      <c r="C7" s="148"/>
      <c r="D7" s="148">
        <v>15000</v>
      </c>
      <c r="E7" s="148"/>
      <c r="F7" s="148">
        <v>15000</v>
      </c>
      <c r="G7" s="148">
        <v>20000</v>
      </c>
    </row>
    <row r="8" ht="18.75" customHeight="1" spans="1:7">
      <c r="A8" s="149" t="s">
        <v>188</v>
      </c>
      <c r="B8" s="148"/>
      <c r="C8" s="148"/>
      <c r="D8" s="148"/>
      <c r="E8" s="148"/>
      <c r="F8" s="148"/>
      <c r="G8" s="148"/>
    </row>
    <row r="9" ht="18.75" customHeight="1" spans="1:7">
      <c r="A9" s="149" t="s">
        <v>189</v>
      </c>
      <c r="B9" s="148">
        <v>35000</v>
      </c>
      <c r="C9" s="148"/>
      <c r="D9" s="148">
        <v>15000</v>
      </c>
      <c r="E9" s="148"/>
      <c r="F9" s="148">
        <v>15000</v>
      </c>
      <c r="G9" s="148">
        <v>20000</v>
      </c>
    </row>
    <row r="10" ht="18.75" customHeight="1" spans="1:7">
      <c r="A10" s="149" t="s">
        <v>190</v>
      </c>
      <c r="B10" s="148"/>
      <c r="C10" s="148"/>
      <c r="D10" s="148"/>
      <c r="E10" s="148"/>
      <c r="F10" s="148"/>
      <c r="G10" s="148"/>
    </row>
    <row r="11" ht="18.75" customHeight="1" spans="1:7">
      <c r="A11" s="149" t="s">
        <v>191</v>
      </c>
      <c r="B11" s="148"/>
      <c r="C11" s="148"/>
      <c r="D11" s="148"/>
      <c r="E11" s="148"/>
      <c r="F11" s="148"/>
      <c r="G11" s="148"/>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5"/>
  <sheetViews>
    <sheetView showZeros="0" workbookViewId="0">
      <selection activeCell="B16" sqref="B16"/>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6"/>
      <c r="D1" s="127"/>
      <c r="E1" s="127"/>
      <c r="F1" s="127"/>
      <c r="G1" s="127"/>
      <c r="H1" s="67"/>
      <c r="I1" s="67"/>
      <c r="J1" s="67"/>
      <c r="K1" s="67"/>
      <c r="L1" s="67"/>
      <c r="M1" s="67"/>
      <c r="N1" s="30"/>
      <c r="O1" s="30"/>
      <c r="P1" s="30"/>
      <c r="Q1" s="67"/>
      <c r="U1" s="126"/>
      <c r="W1" s="38" t="s">
        <v>192</v>
      </c>
    </row>
    <row r="2" ht="39.75" customHeight="1" spans="1:23">
      <c r="A2" s="128"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"单位名称："&amp;"临沧市科学技术局"</f>
        <v>单位名称：临沧市科学技术局</v>
      </c>
      <c r="B3" s="129"/>
      <c r="C3" s="129"/>
      <c r="D3" s="129"/>
      <c r="E3" s="129"/>
      <c r="F3" s="129"/>
      <c r="G3" s="129"/>
      <c r="H3" s="71"/>
      <c r="I3" s="71"/>
      <c r="J3" s="71"/>
      <c r="K3" s="71"/>
      <c r="L3" s="71"/>
      <c r="M3" s="71"/>
      <c r="N3" s="93"/>
      <c r="O3" s="93"/>
      <c r="P3" s="93"/>
      <c r="Q3" s="71"/>
      <c r="U3" s="126"/>
      <c r="W3" s="38" t="s">
        <v>180</v>
      </c>
    </row>
    <row r="4" ht="18" customHeight="1" spans="1:23">
      <c r="A4" s="10" t="s">
        <v>193</v>
      </c>
      <c r="B4" s="10" t="s">
        <v>194</v>
      </c>
      <c r="C4" s="10" t="s">
        <v>195</v>
      </c>
      <c r="D4" s="10" t="s">
        <v>196</v>
      </c>
      <c r="E4" s="10" t="s">
        <v>197</v>
      </c>
      <c r="F4" s="10" t="s">
        <v>198</v>
      </c>
      <c r="G4" s="10" t="s">
        <v>199</v>
      </c>
      <c r="H4" s="130" t="s">
        <v>200</v>
      </c>
      <c r="I4" s="66" t="s">
        <v>200</v>
      </c>
      <c r="J4" s="66"/>
      <c r="K4" s="66"/>
      <c r="L4" s="66"/>
      <c r="M4" s="66"/>
      <c r="N4" s="13"/>
      <c r="O4" s="13"/>
      <c r="P4" s="13"/>
      <c r="Q4" s="74" t="s">
        <v>62</v>
      </c>
      <c r="R4" s="66" t="s">
        <v>79</v>
      </c>
      <c r="S4" s="66"/>
      <c r="T4" s="66"/>
      <c r="U4" s="66"/>
      <c r="V4" s="66"/>
      <c r="W4" s="136"/>
    </row>
    <row r="5" ht="18" customHeight="1" spans="1:23">
      <c r="A5" s="15"/>
      <c r="B5" s="125"/>
      <c r="C5" s="15"/>
      <c r="D5" s="15"/>
      <c r="E5" s="15"/>
      <c r="F5" s="15"/>
      <c r="G5" s="15"/>
      <c r="H5" s="107" t="s">
        <v>201</v>
      </c>
      <c r="I5" s="130" t="s">
        <v>59</v>
      </c>
      <c r="J5" s="66"/>
      <c r="K5" s="66"/>
      <c r="L5" s="66"/>
      <c r="M5" s="136"/>
      <c r="N5" s="12" t="s">
        <v>202</v>
      </c>
      <c r="O5" s="13"/>
      <c r="P5" s="14"/>
      <c r="Q5" s="10" t="s">
        <v>62</v>
      </c>
      <c r="R5" s="130" t="s">
        <v>79</v>
      </c>
      <c r="S5" s="74" t="s">
        <v>65</v>
      </c>
      <c r="T5" s="66" t="s">
        <v>79</v>
      </c>
      <c r="U5" s="74" t="s">
        <v>67</v>
      </c>
      <c r="V5" s="74" t="s">
        <v>68</v>
      </c>
      <c r="W5" s="138" t="s">
        <v>69</v>
      </c>
    </row>
    <row r="6" ht="18.75" customHeight="1" spans="1:23">
      <c r="A6" s="32"/>
      <c r="B6" s="32"/>
      <c r="C6" s="32"/>
      <c r="D6" s="32"/>
      <c r="E6" s="32"/>
      <c r="F6" s="32"/>
      <c r="G6" s="32"/>
      <c r="H6" s="32"/>
      <c r="I6" s="137" t="s">
        <v>203</v>
      </c>
      <c r="J6" s="10" t="s">
        <v>204</v>
      </c>
      <c r="K6" s="10" t="s">
        <v>205</v>
      </c>
      <c r="L6" s="10" t="s">
        <v>206</v>
      </c>
      <c r="M6" s="10" t="s">
        <v>207</v>
      </c>
      <c r="N6" s="10" t="s">
        <v>59</v>
      </c>
      <c r="O6" s="10" t="s">
        <v>60</v>
      </c>
      <c r="P6" s="10" t="s">
        <v>61</v>
      </c>
      <c r="Q6" s="32"/>
      <c r="R6" s="10" t="s">
        <v>58</v>
      </c>
      <c r="S6" s="10" t="s">
        <v>65</v>
      </c>
      <c r="T6" s="10" t="s">
        <v>208</v>
      </c>
      <c r="U6" s="10" t="s">
        <v>67</v>
      </c>
      <c r="V6" s="10" t="s">
        <v>68</v>
      </c>
      <c r="W6" s="10" t="s">
        <v>69</v>
      </c>
    </row>
    <row r="7" ht="37.5" customHeight="1" spans="1:23">
      <c r="A7" s="110"/>
      <c r="B7" s="110"/>
      <c r="C7" s="110"/>
      <c r="D7" s="110"/>
      <c r="E7" s="110"/>
      <c r="F7" s="110"/>
      <c r="G7" s="110"/>
      <c r="H7" s="110"/>
      <c r="I7" s="92"/>
      <c r="J7" s="17" t="s">
        <v>209</v>
      </c>
      <c r="K7" s="17" t="s">
        <v>205</v>
      </c>
      <c r="L7" s="17" t="s">
        <v>206</v>
      </c>
      <c r="M7" s="17" t="s">
        <v>207</v>
      </c>
      <c r="N7" s="17" t="s">
        <v>205</v>
      </c>
      <c r="O7" s="17" t="s">
        <v>206</v>
      </c>
      <c r="P7" s="17" t="s">
        <v>207</v>
      </c>
      <c r="Q7" s="17" t="s">
        <v>62</v>
      </c>
      <c r="R7" s="17" t="s">
        <v>58</v>
      </c>
      <c r="S7" s="17" t="s">
        <v>65</v>
      </c>
      <c r="T7" s="17" t="s">
        <v>208</v>
      </c>
      <c r="U7" s="17" t="s">
        <v>67</v>
      </c>
      <c r="V7" s="17" t="s">
        <v>68</v>
      </c>
      <c r="W7" s="17" t="s">
        <v>69</v>
      </c>
    </row>
    <row r="8" ht="19.5" customHeight="1" spans="1:23">
      <c r="A8" s="131">
        <v>1</v>
      </c>
      <c r="B8" s="131">
        <v>2</v>
      </c>
      <c r="C8" s="131">
        <v>3</v>
      </c>
      <c r="D8" s="131">
        <v>4</v>
      </c>
      <c r="E8" s="131">
        <v>5</v>
      </c>
      <c r="F8" s="131">
        <v>6</v>
      </c>
      <c r="G8" s="131">
        <v>7</v>
      </c>
      <c r="H8" s="131">
        <v>8</v>
      </c>
      <c r="I8" s="131">
        <v>9</v>
      </c>
      <c r="J8" s="131">
        <v>10</v>
      </c>
      <c r="K8" s="131">
        <v>11</v>
      </c>
      <c r="L8" s="131">
        <v>12</v>
      </c>
      <c r="M8" s="131">
        <v>13</v>
      </c>
      <c r="N8" s="131">
        <v>14</v>
      </c>
      <c r="O8" s="131">
        <v>15</v>
      </c>
      <c r="P8" s="131">
        <v>16</v>
      </c>
      <c r="Q8" s="131">
        <v>17</v>
      </c>
      <c r="R8" s="131">
        <v>18</v>
      </c>
      <c r="S8" s="131">
        <v>19</v>
      </c>
      <c r="T8" s="131">
        <v>20</v>
      </c>
      <c r="U8" s="131">
        <v>21</v>
      </c>
      <c r="V8" s="131">
        <v>22</v>
      </c>
      <c r="W8" s="131">
        <v>23</v>
      </c>
    </row>
    <row r="9" ht="21" customHeight="1" spans="1:23">
      <c r="A9" s="132" t="s">
        <v>71</v>
      </c>
      <c r="B9" s="132"/>
      <c r="C9" s="132"/>
      <c r="D9" s="132"/>
      <c r="E9" s="132"/>
      <c r="F9" s="132"/>
      <c r="G9" s="132"/>
      <c r="H9" s="23">
        <v>5309507.02</v>
      </c>
      <c r="I9" s="23">
        <v>5309507.02</v>
      </c>
      <c r="J9" s="23"/>
      <c r="K9" s="23"/>
      <c r="L9" s="23">
        <v>5309507.02</v>
      </c>
      <c r="M9" s="23"/>
      <c r="N9" s="23"/>
      <c r="O9" s="23"/>
      <c r="P9" s="23"/>
      <c r="Q9" s="23"/>
      <c r="R9" s="23"/>
      <c r="S9" s="23"/>
      <c r="T9" s="23"/>
      <c r="U9" s="23"/>
      <c r="V9" s="23"/>
      <c r="W9" s="23"/>
    </row>
    <row r="10" ht="21" customHeight="1" spans="1:23">
      <c r="A10" s="133" t="s">
        <v>71</v>
      </c>
      <c r="B10" s="21"/>
      <c r="C10" s="21"/>
      <c r="D10" s="21"/>
      <c r="E10" s="21"/>
      <c r="F10" s="21"/>
      <c r="G10" s="21"/>
      <c r="H10" s="23">
        <v>5309507.02</v>
      </c>
      <c r="I10" s="23">
        <v>5309507.02</v>
      </c>
      <c r="J10" s="23"/>
      <c r="K10" s="23"/>
      <c r="L10" s="23">
        <v>5309507.02</v>
      </c>
      <c r="M10" s="23"/>
      <c r="N10" s="23"/>
      <c r="O10" s="23"/>
      <c r="P10" s="23"/>
      <c r="Q10" s="23"/>
      <c r="R10" s="23"/>
      <c r="S10" s="23"/>
      <c r="T10" s="23"/>
      <c r="U10" s="23"/>
      <c r="V10" s="23"/>
      <c r="W10" s="23"/>
    </row>
    <row r="11" ht="21" customHeight="1" spans="1:23">
      <c r="A11" s="133" t="s">
        <v>71</v>
      </c>
      <c r="B11" s="21" t="s">
        <v>210</v>
      </c>
      <c r="C11" s="21" t="s">
        <v>211</v>
      </c>
      <c r="D11" s="21" t="s">
        <v>89</v>
      </c>
      <c r="E11" s="21" t="s">
        <v>90</v>
      </c>
      <c r="F11" s="21" t="s">
        <v>212</v>
      </c>
      <c r="G11" s="21" t="s">
        <v>213</v>
      </c>
      <c r="H11" s="23">
        <v>451596</v>
      </c>
      <c r="I11" s="23">
        <v>451596</v>
      </c>
      <c r="J11" s="23"/>
      <c r="K11" s="23"/>
      <c r="L11" s="23">
        <v>451596</v>
      </c>
      <c r="M11" s="23"/>
      <c r="N11" s="23"/>
      <c r="O11" s="23"/>
      <c r="P11" s="23"/>
      <c r="Q11" s="23"/>
      <c r="R11" s="23"/>
      <c r="S11" s="23"/>
      <c r="T11" s="23"/>
      <c r="U11" s="23"/>
      <c r="V11" s="23"/>
      <c r="W11" s="23"/>
    </row>
    <row r="12" ht="21" customHeight="1" spans="1:23">
      <c r="A12" s="133" t="s">
        <v>71</v>
      </c>
      <c r="B12" s="21" t="s">
        <v>214</v>
      </c>
      <c r="C12" s="21" t="s">
        <v>215</v>
      </c>
      <c r="D12" s="21" t="s">
        <v>89</v>
      </c>
      <c r="E12" s="21" t="s">
        <v>90</v>
      </c>
      <c r="F12" s="21" t="s">
        <v>212</v>
      </c>
      <c r="G12" s="21" t="s">
        <v>213</v>
      </c>
      <c r="H12" s="23">
        <v>945792</v>
      </c>
      <c r="I12" s="23">
        <v>945792</v>
      </c>
      <c r="J12" s="23"/>
      <c r="K12" s="23"/>
      <c r="L12" s="23">
        <v>945792</v>
      </c>
      <c r="M12" s="23"/>
      <c r="N12" s="23"/>
      <c r="O12" s="23"/>
      <c r="P12" s="23"/>
      <c r="Q12" s="23"/>
      <c r="R12" s="23"/>
      <c r="S12" s="23"/>
      <c r="T12" s="23"/>
      <c r="U12" s="23"/>
      <c r="V12" s="23"/>
      <c r="W12" s="23"/>
    </row>
    <row r="13" ht="21" customHeight="1" spans="1:23">
      <c r="A13" s="133" t="s">
        <v>71</v>
      </c>
      <c r="B13" s="21" t="s">
        <v>210</v>
      </c>
      <c r="C13" s="21" t="s">
        <v>211</v>
      </c>
      <c r="D13" s="21" t="s">
        <v>89</v>
      </c>
      <c r="E13" s="21" t="s">
        <v>90</v>
      </c>
      <c r="F13" s="21" t="s">
        <v>216</v>
      </c>
      <c r="G13" s="21" t="s">
        <v>217</v>
      </c>
      <c r="H13" s="23">
        <v>540048</v>
      </c>
      <c r="I13" s="23">
        <v>540048</v>
      </c>
      <c r="J13" s="23"/>
      <c r="K13" s="23"/>
      <c r="L13" s="23">
        <v>540048</v>
      </c>
      <c r="M13" s="23"/>
      <c r="N13" s="23"/>
      <c r="O13" s="23"/>
      <c r="P13" s="23"/>
      <c r="Q13" s="23"/>
      <c r="R13" s="23"/>
      <c r="S13" s="23"/>
      <c r="T13" s="23"/>
      <c r="U13" s="23"/>
      <c r="V13" s="23"/>
      <c r="W13" s="23"/>
    </row>
    <row r="14" ht="21" customHeight="1" spans="1:23">
      <c r="A14" s="133" t="s">
        <v>71</v>
      </c>
      <c r="B14" s="21" t="s">
        <v>214</v>
      </c>
      <c r="C14" s="21" t="s">
        <v>215</v>
      </c>
      <c r="D14" s="21" t="s">
        <v>89</v>
      </c>
      <c r="E14" s="21" t="s">
        <v>90</v>
      </c>
      <c r="F14" s="21" t="s">
        <v>216</v>
      </c>
      <c r="G14" s="21" t="s">
        <v>217</v>
      </c>
      <c r="H14" s="23">
        <v>63000</v>
      </c>
      <c r="I14" s="23">
        <v>63000</v>
      </c>
      <c r="J14" s="23"/>
      <c r="K14" s="23"/>
      <c r="L14" s="23">
        <v>63000</v>
      </c>
      <c r="M14" s="23"/>
      <c r="N14" s="23"/>
      <c r="O14" s="23"/>
      <c r="P14" s="23"/>
      <c r="Q14" s="23"/>
      <c r="R14" s="23"/>
      <c r="S14" s="23"/>
      <c r="T14" s="23"/>
      <c r="U14" s="23"/>
      <c r="V14" s="23"/>
      <c r="W14" s="23"/>
    </row>
    <row r="15" ht="21" customHeight="1" spans="1:23">
      <c r="A15" s="133" t="s">
        <v>71</v>
      </c>
      <c r="B15" s="21" t="s">
        <v>218</v>
      </c>
      <c r="C15" s="21" t="s">
        <v>219</v>
      </c>
      <c r="D15" s="21" t="s">
        <v>89</v>
      </c>
      <c r="E15" s="21" t="s">
        <v>90</v>
      </c>
      <c r="F15" s="21" t="s">
        <v>220</v>
      </c>
      <c r="G15" s="21" t="s">
        <v>221</v>
      </c>
      <c r="H15" s="23">
        <v>202020</v>
      </c>
      <c r="I15" s="23">
        <v>202020</v>
      </c>
      <c r="J15" s="23"/>
      <c r="K15" s="23"/>
      <c r="L15" s="23">
        <v>202020</v>
      </c>
      <c r="M15" s="23"/>
      <c r="N15" s="23"/>
      <c r="O15" s="23"/>
      <c r="P15" s="23"/>
      <c r="Q15" s="23"/>
      <c r="R15" s="23"/>
      <c r="S15" s="23"/>
      <c r="T15" s="23"/>
      <c r="U15" s="23"/>
      <c r="V15" s="23"/>
      <c r="W15" s="23"/>
    </row>
    <row r="16" ht="21" customHeight="1" spans="1:23">
      <c r="A16" s="133" t="s">
        <v>71</v>
      </c>
      <c r="B16" s="21" t="s">
        <v>210</v>
      </c>
      <c r="C16" s="21" t="s">
        <v>211</v>
      </c>
      <c r="D16" s="21" t="s">
        <v>89</v>
      </c>
      <c r="E16" s="21" t="s">
        <v>90</v>
      </c>
      <c r="F16" s="21" t="s">
        <v>220</v>
      </c>
      <c r="G16" s="21" t="s">
        <v>221</v>
      </c>
      <c r="H16" s="23">
        <v>37633</v>
      </c>
      <c r="I16" s="23">
        <v>37633</v>
      </c>
      <c r="J16" s="23"/>
      <c r="K16" s="23"/>
      <c r="L16" s="23">
        <v>37633</v>
      </c>
      <c r="M16" s="23"/>
      <c r="N16" s="23"/>
      <c r="O16" s="23"/>
      <c r="P16" s="23"/>
      <c r="Q16" s="23"/>
      <c r="R16" s="23"/>
      <c r="S16" s="23"/>
      <c r="T16" s="23"/>
      <c r="U16" s="23"/>
      <c r="V16" s="23"/>
      <c r="W16" s="23"/>
    </row>
    <row r="17" ht="21" customHeight="1" spans="1:23">
      <c r="A17" s="133" t="s">
        <v>71</v>
      </c>
      <c r="B17" s="21" t="s">
        <v>222</v>
      </c>
      <c r="C17" s="21" t="s">
        <v>223</v>
      </c>
      <c r="D17" s="21" t="s">
        <v>89</v>
      </c>
      <c r="E17" s="21" t="s">
        <v>90</v>
      </c>
      <c r="F17" s="21" t="s">
        <v>224</v>
      </c>
      <c r="G17" s="21" t="s">
        <v>225</v>
      </c>
      <c r="H17" s="23">
        <v>342000</v>
      </c>
      <c r="I17" s="23">
        <v>342000</v>
      </c>
      <c r="J17" s="23"/>
      <c r="K17" s="23"/>
      <c r="L17" s="23">
        <v>342000</v>
      </c>
      <c r="M17" s="23"/>
      <c r="N17" s="23"/>
      <c r="O17" s="23"/>
      <c r="P17" s="23"/>
      <c r="Q17" s="23"/>
      <c r="R17" s="23"/>
      <c r="S17" s="23"/>
      <c r="T17" s="23"/>
      <c r="U17" s="23"/>
      <c r="V17" s="23"/>
      <c r="W17" s="23"/>
    </row>
    <row r="18" ht="21" customHeight="1" spans="1:23">
      <c r="A18" s="133" t="s">
        <v>71</v>
      </c>
      <c r="B18" s="21" t="s">
        <v>214</v>
      </c>
      <c r="C18" s="21" t="s">
        <v>215</v>
      </c>
      <c r="D18" s="21" t="s">
        <v>89</v>
      </c>
      <c r="E18" s="21" t="s">
        <v>90</v>
      </c>
      <c r="F18" s="21" t="s">
        <v>224</v>
      </c>
      <c r="G18" s="21" t="s">
        <v>225</v>
      </c>
      <c r="H18" s="23">
        <v>261600</v>
      </c>
      <c r="I18" s="23">
        <v>261600</v>
      </c>
      <c r="J18" s="23"/>
      <c r="K18" s="23"/>
      <c r="L18" s="23">
        <v>261600</v>
      </c>
      <c r="M18" s="23"/>
      <c r="N18" s="23"/>
      <c r="O18" s="23"/>
      <c r="P18" s="23"/>
      <c r="Q18" s="23"/>
      <c r="R18" s="23"/>
      <c r="S18" s="23"/>
      <c r="T18" s="23"/>
      <c r="U18" s="23"/>
      <c r="V18" s="23"/>
      <c r="W18" s="23"/>
    </row>
    <row r="19" ht="21" customHeight="1" spans="1:23">
      <c r="A19" s="133" t="s">
        <v>71</v>
      </c>
      <c r="B19" s="21" t="s">
        <v>214</v>
      </c>
      <c r="C19" s="21" t="s">
        <v>215</v>
      </c>
      <c r="D19" s="21" t="s">
        <v>89</v>
      </c>
      <c r="E19" s="21" t="s">
        <v>90</v>
      </c>
      <c r="F19" s="21" t="s">
        <v>224</v>
      </c>
      <c r="G19" s="21" t="s">
        <v>225</v>
      </c>
      <c r="H19" s="23">
        <v>204060</v>
      </c>
      <c r="I19" s="23">
        <v>204060</v>
      </c>
      <c r="J19" s="23"/>
      <c r="K19" s="23"/>
      <c r="L19" s="23">
        <v>204060</v>
      </c>
      <c r="M19" s="23"/>
      <c r="N19" s="23"/>
      <c r="O19" s="23"/>
      <c r="P19" s="23"/>
      <c r="Q19" s="23"/>
      <c r="R19" s="23"/>
      <c r="S19" s="23"/>
      <c r="T19" s="23"/>
      <c r="U19" s="23"/>
      <c r="V19" s="23"/>
      <c r="W19" s="23"/>
    </row>
    <row r="20" ht="21" customHeight="1" spans="1:23">
      <c r="A20" s="133" t="s">
        <v>71</v>
      </c>
      <c r="B20" s="21" t="s">
        <v>214</v>
      </c>
      <c r="C20" s="21" t="s">
        <v>215</v>
      </c>
      <c r="D20" s="21" t="s">
        <v>89</v>
      </c>
      <c r="E20" s="21" t="s">
        <v>90</v>
      </c>
      <c r="F20" s="21" t="s">
        <v>224</v>
      </c>
      <c r="G20" s="21" t="s">
        <v>225</v>
      </c>
      <c r="H20" s="23">
        <v>335196</v>
      </c>
      <c r="I20" s="23">
        <v>335196</v>
      </c>
      <c r="J20" s="23"/>
      <c r="K20" s="23"/>
      <c r="L20" s="23">
        <v>335196</v>
      </c>
      <c r="M20" s="23"/>
      <c r="N20" s="23"/>
      <c r="O20" s="23"/>
      <c r="P20" s="23"/>
      <c r="Q20" s="23"/>
      <c r="R20" s="23"/>
      <c r="S20" s="23"/>
      <c r="T20" s="23"/>
      <c r="U20" s="23"/>
      <c r="V20" s="23"/>
      <c r="W20" s="23"/>
    </row>
    <row r="21" ht="21" customHeight="1" spans="1:23">
      <c r="A21" s="133" t="s">
        <v>71</v>
      </c>
      <c r="B21" s="21" t="s">
        <v>226</v>
      </c>
      <c r="C21" s="21" t="s">
        <v>227</v>
      </c>
      <c r="D21" s="21" t="s">
        <v>111</v>
      </c>
      <c r="E21" s="21" t="s">
        <v>112</v>
      </c>
      <c r="F21" s="21" t="s">
        <v>228</v>
      </c>
      <c r="G21" s="21" t="s">
        <v>229</v>
      </c>
      <c r="H21" s="23"/>
      <c r="I21" s="23"/>
      <c r="J21" s="23"/>
      <c r="K21" s="23"/>
      <c r="L21" s="23"/>
      <c r="M21" s="23"/>
      <c r="N21" s="23"/>
      <c r="O21" s="23"/>
      <c r="P21" s="23"/>
      <c r="Q21" s="23"/>
      <c r="R21" s="23"/>
      <c r="S21" s="23"/>
      <c r="T21" s="23"/>
      <c r="U21" s="23"/>
      <c r="V21" s="23"/>
      <c r="W21" s="23"/>
    </row>
    <row r="22" ht="21" customHeight="1" spans="1:23">
      <c r="A22" s="133" t="s">
        <v>71</v>
      </c>
      <c r="B22" s="21" t="s">
        <v>226</v>
      </c>
      <c r="C22" s="21" t="s">
        <v>227</v>
      </c>
      <c r="D22" s="21" t="s">
        <v>111</v>
      </c>
      <c r="E22" s="21" t="s">
        <v>112</v>
      </c>
      <c r="F22" s="21" t="s">
        <v>228</v>
      </c>
      <c r="G22" s="21" t="s">
        <v>229</v>
      </c>
      <c r="H22" s="23">
        <v>480048.16</v>
      </c>
      <c r="I22" s="23">
        <v>480048.16</v>
      </c>
      <c r="J22" s="23"/>
      <c r="K22" s="23"/>
      <c r="L22" s="23">
        <v>480048.16</v>
      </c>
      <c r="M22" s="23"/>
      <c r="N22" s="23"/>
      <c r="O22" s="23"/>
      <c r="P22" s="23"/>
      <c r="Q22" s="23"/>
      <c r="R22" s="23"/>
      <c r="S22" s="23"/>
      <c r="T22" s="23"/>
      <c r="U22" s="23"/>
      <c r="V22" s="23"/>
      <c r="W22" s="23"/>
    </row>
    <row r="23" ht="21" customHeight="1" spans="1:23">
      <c r="A23" s="133" t="s">
        <v>71</v>
      </c>
      <c r="B23" s="21" t="s">
        <v>226</v>
      </c>
      <c r="C23" s="21" t="s">
        <v>227</v>
      </c>
      <c r="D23" s="21" t="s">
        <v>230</v>
      </c>
      <c r="E23" s="21" t="s">
        <v>231</v>
      </c>
      <c r="F23" s="21" t="s">
        <v>232</v>
      </c>
      <c r="G23" s="21" t="s">
        <v>233</v>
      </c>
      <c r="H23" s="23"/>
      <c r="I23" s="23"/>
      <c r="J23" s="23"/>
      <c r="K23" s="23"/>
      <c r="L23" s="23"/>
      <c r="M23" s="23"/>
      <c r="N23" s="23"/>
      <c r="O23" s="23"/>
      <c r="P23" s="23"/>
      <c r="Q23" s="23"/>
      <c r="R23" s="23"/>
      <c r="S23" s="23"/>
      <c r="T23" s="23"/>
      <c r="U23" s="23"/>
      <c r="V23" s="23"/>
      <c r="W23" s="23"/>
    </row>
    <row r="24" ht="21" customHeight="1" spans="1:23">
      <c r="A24" s="133" t="s">
        <v>71</v>
      </c>
      <c r="B24" s="21" t="s">
        <v>226</v>
      </c>
      <c r="C24" s="21" t="s">
        <v>227</v>
      </c>
      <c r="D24" s="21" t="s">
        <v>117</v>
      </c>
      <c r="E24" s="21" t="s">
        <v>118</v>
      </c>
      <c r="F24" s="21" t="s">
        <v>234</v>
      </c>
      <c r="G24" s="21" t="s">
        <v>235</v>
      </c>
      <c r="H24" s="23">
        <v>78940.43</v>
      </c>
      <c r="I24" s="23">
        <v>78940.43</v>
      </c>
      <c r="J24" s="23"/>
      <c r="K24" s="23"/>
      <c r="L24" s="23">
        <v>78940.43</v>
      </c>
      <c r="M24" s="23"/>
      <c r="N24" s="23"/>
      <c r="O24" s="23"/>
      <c r="P24" s="23"/>
      <c r="Q24" s="23"/>
      <c r="R24" s="23"/>
      <c r="S24" s="23"/>
      <c r="T24" s="23"/>
      <c r="U24" s="23"/>
      <c r="V24" s="23"/>
      <c r="W24" s="23"/>
    </row>
    <row r="25" ht="21" customHeight="1" spans="1:23">
      <c r="A25" s="133" t="s">
        <v>71</v>
      </c>
      <c r="B25" s="21" t="s">
        <v>226</v>
      </c>
      <c r="C25" s="21" t="s">
        <v>227</v>
      </c>
      <c r="D25" s="21" t="s">
        <v>119</v>
      </c>
      <c r="E25" s="21" t="s">
        <v>120</v>
      </c>
      <c r="F25" s="21" t="s">
        <v>234</v>
      </c>
      <c r="G25" s="21" t="s">
        <v>235</v>
      </c>
      <c r="H25" s="23"/>
      <c r="I25" s="23"/>
      <c r="J25" s="23"/>
      <c r="K25" s="23"/>
      <c r="L25" s="23"/>
      <c r="M25" s="23"/>
      <c r="N25" s="23"/>
      <c r="O25" s="23"/>
      <c r="P25" s="23"/>
      <c r="Q25" s="23"/>
      <c r="R25" s="23"/>
      <c r="S25" s="23"/>
      <c r="T25" s="23"/>
      <c r="U25" s="23"/>
      <c r="V25" s="23"/>
      <c r="W25" s="23"/>
    </row>
    <row r="26" ht="21" customHeight="1" spans="1:23">
      <c r="A26" s="133" t="s">
        <v>71</v>
      </c>
      <c r="B26" s="21" t="s">
        <v>226</v>
      </c>
      <c r="C26" s="21" t="s">
        <v>227</v>
      </c>
      <c r="D26" s="21" t="s">
        <v>119</v>
      </c>
      <c r="E26" s="21" t="s">
        <v>120</v>
      </c>
      <c r="F26" s="21" t="s">
        <v>234</v>
      </c>
      <c r="G26" s="21" t="s">
        <v>235</v>
      </c>
      <c r="H26" s="23">
        <v>134080.94</v>
      </c>
      <c r="I26" s="23">
        <v>134080.94</v>
      </c>
      <c r="J26" s="23"/>
      <c r="K26" s="23"/>
      <c r="L26" s="23">
        <v>134080.94</v>
      </c>
      <c r="M26" s="23"/>
      <c r="N26" s="23"/>
      <c r="O26" s="23"/>
      <c r="P26" s="23"/>
      <c r="Q26" s="23"/>
      <c r="R26" s="23"/>
      <c r="S26" s="23"/>
      <c r="T26" s="23"/>
      <c r="U26" s="23"/>
      <c r="V26" s="23"/>
      <c r="W26" s="23"/>
    </row>
    <row r="27" ht="21" customHeight="1" spans="1:23">
      <c r="A27" s="133" t="s">
        <v>71</v>
      </c>
      <c r="B27" s="21" t="s">
        <v>226</v>
      </c>
      <c r="C27" s="21" t="s">
        <v>227</v>
      </c>
      <c r="D27" s="21" t="s">
        <v>121</v>
      </c>
      <c r="E27" s="21" t="s">
        <v>122</v>
      </c>
      <c r="F27" s="21" t="s">
        <v>236</v>
      </c>
      <c r="G27" s="21" t="s">
        <v>237</v>
      </c>
      <c r="H27" s="23"/>
      <c r="I27" s="23"/>
      <c r="J27" s="23"/>
      <c r="K27" s="23"/>
      <c r="L27" s="23"/>
      <c r="M27" s="23"/>
      <c r="N27" s="23"/>
      <c r="O27" s="23"/>
      <c r="P27" s="23"/>
      <c r="Q27" s="23"/>
      <c r="R27" s="23"/>
      <c r="S27" s="23"/>
      <c r="T27" s="23"/>
      <c r="U27" s="23"/>
      <c r="V27" s="23"/>
      <c r="W27" s="23"/>
    </row>
    <row r="28" ht="21" customHeight="1" spans="1:23">
      <c r="A28" s="133" t="s">
        <v>71</v>
      </c>
      <c r="B28" s="21" t="s">
        <v>226</v>
      </c>
      <c r="C28" s="21" t="s">
        <v>227</v>
      </c>
      <c r="D28" s="21" t="s">
        <v>121</v>
      </c>
      <c r="E28" s="21" t="s">
        <v>122</v>
      </c>
      <c r="F28" s="21" t="s">
        <v>236</v>
      </c>
      <c r="G28" s="21" t="s">
        <v>237</v>
      </c>
      <c r="H28" s="23">
        <v>127629.03</v>
      </c>
      <c r="I28" s="23">
        <v>127629.03</v>
      </c>
      <c r="J28" s="23"/>
      <c r="K28" s="23"/>
      <c r="L28" s="23">
        <v>127629.03</v>
      </c>
      <c r="M28" s="23"/>
      <c r="N28" s="23"/>
      <c r="O28" s="23"/>
      <c r="P28" s="23"/>
      <c r="Q28" s="23"/>
      <c r="R28" s="23"/>
      <c r="S28" s="23"/>
      <c r="T28" s="23"/>
      <c r="U28" s="23"/>
      <c r="V28" s="23"/>
      <c r="W28" s="23"/>
    </row>
    <row r="29" ht="21" customHeight="1" spans="1:23">
      <c r="A29" s="133" t="s">
        <v>71</v>
      </c>
      <c r="B29" s="21" t="s">
        <v>226</v>
      </c>
      <c r="C29" s="21" t="s">
        <v>227</v>
      </c>
      <c r="D29" s="21" t="s">
        <v>123</v>
      </c>
      <c r="E29" s="21" t="s">
        <v>124</v>
      </c>
      <c r="F29" s="21" t="s">
        <v>238</v>
      </c>
      <c r="G29" s="21" t="s">
        <v>239</v>
      </c>
      <c r="H29" s="23">
        <v>12408</v>
      </c>
      <c r="I29" s="23">
        <v>12408</v>
      </c>
      <c r="J29" s="23"/>
      <c r="K29" s="23"/>
      <c r="L29" s="23">
        <v>12408</v>
      </c>
      <c r="M29" s="23"/>
      <c r="N29" s="23"/>
      <c r="O29" s="23"/>
      <c r="P29" s="23"/>
      <c r="Q29" s="23"/>
      <c r="R29" s="23"/>
      <c r="S29" s="23"/>
      <c r="T29" s="23"/>
      <c r="U29" s="23"/>
      <c r="V29" s="23"/>
      <c r="W29" s="23"/>
    </row>
    <row r="30" ht="21" customHeight="1" spans="1:23">
      <c r="A30" s="133" t="s">
        <v>71</v>
      </c>
      <c r="B30" s="21" t="s">
        <v>226</v>
      </c>
      <c r="C30" s="21" t="s">
        <v>227</v>
      </c>
      <c r="D30" s="21" t="s">
        <v>123</v>
      </c>
      <c r="E30" s="21" t="s">
        <v>124</v>
      </c>
      <c r="F30" s="21" t="s">
        <v>238</v>
      </c>
      <c r="G30" s="21" t="s">
        <v>239</v>
      </c>
      <c r="H30" s="23"/>
      <c r="I30" s="23"/>
      <c r="J30" s="23"/>
      <c r="K30" s="23"/>
      <c r="L30" s="23"/>
      <c r="M30" s="23"/>
      <c r="N30" s="23"/>
      <c r="O30" s="23"/>
      <c r="P30" s="23"/>
      <c r="Q30" s="23"/>
      <c r="R30" s="23"/>
      <c r="S30" s="23"/>
      <c r="T30" s="23"/>
      <c r="U30" s="23"/>
      <c r="V30" s="23"/>
      <c r="W30" s="23"/>
    </row>
    <row r="31" ht="21" customHeight="1" spans="1:23">
      <c r="A31" s="133" t="s">
        <v>71</v>
      </c>
      <c r="B31" s="21" t="s">
        <v>226</v>
      </c>
      <c r="C31" s="21" t="s">
        <v>227</v>
      </c>
      <c r="D31" s="21" t="s">
        <v>123</v>
      </c>
      <c r="E31" s="21" t="s">
        <v>124</v>
      </c>
      <c r="F31" s="21" t="s">
        <v>238</v>
      </c>
      <c r="G31" s="21" t="s">
        <v>239</v>
      </c>
      <c r="H31" s="23"/>
      <c r="I31" s="23"/>
      <c r="J31" s="23"/>
      <c r="K31" s="23"/>
      <c r="L31" s="23"/>
      <c r="M31" s="23"/>
      <c r="N31" s="23"/>
      <c r="O31" s="23"/>
      <c r="P31" s="23"/>
      <c r="Q31" s="23"/>
      <c r="R31" s="23"/>
      <c r="S31" s="23"/>
      <c r="T31" s="23"/>
      <c r="U31" s="23"/>
      <c r="V31" s="23"/>
      <c r="W31" s="23"/>
    </row>
    <row r="32" ht="21" customHeight="1" spans="1:23">
      <c r="A32" s="133" t="s">
        <v>71</v>
      </c>
      <c r="B32" s="21" t="s">
        <v>226</v>
      </c>
      <c r="C32" s="21" t="s">
        <v>227</v>
      </c>
      <c r="D32" s="21" t="s">
        <v>89</v>
      </c>
      <c r="E32" s="21" t="s">
        <v>90</v>
      </c>
      <c r="F32" s="21" t="s">
        <v>238</v>
      </c>
      <c r="G32" s="21" t="s">
        <v>239</v>
      </c>
      <c r="H32" s="23">
        <v>14026.08</v>
      </c>
      <c r="I32" s="23">
        <v>14026.08</v>
      </c>
      <c r="J32" s="23"/>
      <c r="K32" s="23"/>
      <c r="L32" s="23">
        <v>14026.08</v>
      </c>
      <c r="M32" s="23"/>
      <c r="N32" s="23"/>
      <c r="O32" s="23"/>
      <c r="P32" s="23"/>
      <c r="Q32" s="23"/>
      <c r="R32" s="23"/>
      <c r="S32" s="23"/>
      <c r="T32" s="23"/>
      <c r="U32" s="23"/>
      <c r="V32" s="23"/>
      <c r="W32" s="23"/>
    </row>
    <row r="33" ht="21" customHeight="1" spans="1:23">
      <c r="A33" s="133" t="s">
        <v>71</v>
      </c>
      <c r="B33" s="21" t="s">
        <v>226</v>
      </c>
      <c r="C33" s="21" t="s">
        <v>227</v>
      </c>
      <c r="D33" s="21" t="s">
        <v>123</v>
      </c>
      <c r="E33" s="21" t="s">
        <v>124</v>
      </c>
      <c r="F33" s="21" t="s">
        <v>238</v>
      </c>
      <c r="G33" s="21" t="s">
        <v>239</v>
      </c>
      <c r="H33" s="23">
        <v>6000.6</v>
      </c>
      <c r="I33" s="23">
        <v>6000.6</v>
      </c>
      <c r="J33" s="23"/>
      <c r="K33" s="23"/>
      <c r="L33" s="23">
        <v>6000.6</v>
      </c>
      <c r="M33" s="23"/>
      <c r="N33" s="23"/>
      <c r="O33" s="23"/>
      <c r="P33" s="23"/>
      <c r="Q33" s="23"/>
      <c r="R33" s="23"/>
      <c r="S33" s="23"/>
      <c r="T33" s="23"/>
      <c r="U33" s="23"/>
      <c r="V33" s="23"/>
      <c r="W33" s="23"/>
    </row>
    <row r="34" ht="21" customHeight="1" spans="1:23">
      <c r="A34" s="133" t="s">
        <v>71</v>
      </c>
      <c r="B34" s="21" t="s">
        <v>240</v>
      </c>
      <c r="C34" s="21" t="s">
        <v>130</v>
      </c>
      <c r="D34" s="21" t="s">
        <v>129</v>
      </c>
      <c r="E34" s="21" t="s">
        <v>130</v>
      </c>
      <c r="F34" s="21" t="s">
        <v>241</v>
      </c>
      <c r="G34" s="21" t="s">
        <v>130</v>
      </c>
      <c r="H34" s="23"/>
      <c r="I34" s="23"/>
      <c r="J34" s="23"/>
      <c r="K34" s="23"/>
      <c r="L34" s="23"/>
      <c r="M34" s="23"/>
      <c r="N34" s="23"/>
      <c r="O34" s="23"/>
      <c r="P34" s="23"/>
      <c r="Q34" s="23"/>
      <c r="R34" s="23"/>
      <c r="S34" s="23"/>
      <c r="T34" s="23"/>
      <c r="U34" s="23"/>
      <c r="V34" s="23"/>
      <c r="W34" s="23"/>
    </row>
    <row r="35" ht="21" customHeight="1" spans="1:23">
      <c r="A35" s="133" t="s">
        <v>71</v>
      </c>
      <c r="B35" s="21" t="s">
        <v>240</v>
      </c>
      <c r="C35" s="21" t="s">
        <v>130</v>
      </c>
      <c r="D35" s="21" t="s">
        <v>129</v>
      </c>
      <c r="E35" s="21" t="s">
        <v>130</v>
      </c>
      <c r="F35" s="21" t="s">
        <v>241</v>
      </c>
      <c r="G35" s="21" t="s">
        <v>130</v>
      </c>
      <c r="H35" s="23">
        <v>374827.8</v>
      </c>
      <c r="I35" s="23">
        <v>374827.8</v>
      </c>
      <c r="J35" s="23"/>
      <c r="K35" s="23"/>
      <c r="L35" s="23">
        <v>374827.8</v>
      </c>
      <c r="M35" s="23"/>
      <c r="N35" s="23"/>
      <c r="O35" s="23"/>
      <c r="P35" s="23"/>
      <c r="Q35" s="23"/>
      <c r="R35" s="23"/>
      <c r="S35" s="23"/>
      <c r="T35" s="23"/>
      <c r="U35" s="23"/>
      <c r="V35" s="23"/>
      <c r="W35" s="23"/>
    </row>
    <row r="36" ht="21" customHeight="1" spans="1:23">
      <c r="A36" s="133" t="s">
        <v>71</v>
      </c>
      <c r="B36" s="21" t="s">
        <v>242</v>
      </c>
      <c r="C36" s="21" t="s">
        <v>185</v>
      </c>
      <c r="D36" s="21" t="s">
        <v>89</v>
      </c>
      <c r="E36" s="21" t="s">
        <v>90</v>
      </c>
      <c r="F36" s="21" t="s">
        <v>243</v>
      </c>
      <c r="G36" s="21" t="s">
        <v>185</v>
      </c>
      <c r="H36" s="23">
        <v>20000</v>
      </c>
      <c r="I36" s="23">
        <v>20000</v>
      </c>
      <c r="J36" s="23"/>
      <c r="K36" s="23"/>
      <c r="L36" s="23">
        <v>20000</v>
      </c>
      <c r="M36" s="23"/>
      <c r="N36" s="23"/>
      <c r="O36" s="23"/>
      <c r="P36" s="23"/>
      <c r="Q36" s="23"/>
      <c r="R36" s="23"/>
      <c r="S36" s="23"/>
      <c r="T36" s="23"/>
      <c r="U36" s="23"/>
      <c r="V36" s="23"/>
      <c r="W36" s="23"/>
    </row>
    <row r="37" ht="21" customHeight="1" spans="1:23">
      <c r="A37" s="133" t="s">
        <v>71</v>
      </c>
      <c r="B37" s="21" t="s">
        <v>244</v>
      </c>
      <c r="C37" s="21" t="s">
        <v>245</v>
      </c>
      <c r="D37" s="21" t="s">
        <v>89</v>
      </c>
      <c r="E37" s="21" t="s">
        <v>90</v>
      </c>
      <c r="F37" s="21" t="s">
        <v>246</v>
      </c>
      <c r="G37" s="21" t="s">
        <v>247</v>
      </c>
      <c r="H37" s="23">
        <v>81080</v>
      </c>
      <c r="I37" s="23">
        <v>81080</v>
      </c>
      <c r="J37" s="23"/>
      <c r="K37" s="23"/>
      <c r="L37" s="23">
        <v>81080</v>
      </c>
      <c r="M37" s="23"/>
      <c r="N37" s="23"/>
      <c r="O37" s="23"/>
      <c r="P37" s="23"/>
      <c r="Q37" s="23"/>
      <c r="R37" s="23"/>
      <c r="S37" s="23"/>
      <c r="T37" s="23"/>
      <c r="U37" s="23"/>
      <c r="V37" s="23"/>
      <c r="W37" s="23"/>
    </row>
    <row r="38" ht="21" customHeight="1" spans="1:23">
      <c r="A38" s="133" t="s">
        <v>71</v>
      </c>
      <c r="B38" s="21" t="s">
        <v>248</v>
      </c>
      <c r="C38" s="21" t="s">
        <v>249</v>
      </c>
      <c r="D38" s="21" t="s">
        <v>109</v>
      </c>
      <c r="E38" s="21" t="s">
        <v>110</v>
      </c>
      <c r="F38" s="21" t="s">
        <v>246</v>
      </c>
      <c r="G38" s="21" t="s">
        <v>247</v>
      </c>
      <c r="H38" s="23">
        <v>11400</v>
      </c>
      <c r="I38" s="23">
        <v>11400</v>
      </c>
      <c r="J38" s="23"/>
      <c r="K38" s="23"/>
      <c r="L38" s="23">
        <v>11400</v>
      </c>
      <c r="M38" s="23"/>
      <c r="N38" s="23"/>
      <c r="O38" s="23"/>
      <c r="P38" s="23"/>
      <c r="Q38" s="23"/>
      <c r="R38" s="23"/>
      <c r="S38" s="23"/>
      <c r="T38" s="23"/>
      <c r="U38" s="23"/>
      <c r="V38" s="23"/>
      <c r="W38" s="23"/>
    </row>
    <row r="39" ht="21" customHeight="1" spans="1:23">
      <c r="A39" s="133" t="s">
        <v>71</v>
      </c>
      <c r="B39" s="21" t="s">
        <v>250</v>
      </c>
      <c r="C39" s="21" t="s">
        <v>251</v>
      </c>
      <c r="D39" s="21" t="s">
        <v>89</v>
      </c>
      <c r="E39" s="21" t="s">
        <v>90</v>
      </c>
      <c r="F39" s="21" t="s">
        <v>252</v>
      </c>
      <c r="G39" s="21" t="s">
        <v>253</v>
      </c>
      <c r="H39" s="23">
        <v>20960.82</v>
      </c>
      <c r="I39" s="23">
        <v>20960.82</v>
      </c>
      <c r="J39" s="23"/>
      <c r="K39" s="23"/>
      <c r="L39" s="23">
        <v>20960.82</v>
      </c>
      <c r="M39" s="23"/>
      <c r="N39" s="23"/>
      <c r="O39" s="23"/>
      <c r="P39" s="23"/>
      <c r="Q39" s="23"/>
      <c r="R39" s="23"/>
      <c r="S39" s="23"/>
      <c r="T39" s="23"/>
      <c r="U39" s="23"/>
      <c r="V39" s="23"/>
      <c r="W39" s="23"/>
    </row>
    <row r="40" ht="21" customHeight="1" spans="1:23">
      <c r="A40" s="133" t="s">
        <v>71</v>
      </c>
      <c r="B40" s="21" t="s">
        <v>254</v>
      </c>
      <c r="C40" s="21" t="s">
        <v>255</v>
      </c>
      <c r="D40" s="21" t="s">
        <v>89</v>
      </c>
      <c r="E40" s="21" t="s">
        <v>90</v>
      </c>
      <c r="F40" s="21" t="s">
        <v>256</v>
      </c>
      <c r="G40" s="21" t="s">
        <v>255</v>
      </c>
      <c r="H40" s="23">
        <v>27947.76</v>
      </c>
      <c r="I40" s="23">
        <v>27947.76</v>
      </c>
      <c r="J40" s="23"/>
      <c r="K40" s="23"/>
      <c r="L40" s="23">
        <v>27947.76</v>
      </c>
      <c r="M40" s="23"/>
      <c r="N40" s="23"/>
      <c r="O40" s="23"/>
      <c r="P40" s="23"/>
      <c r="Q40" s="23"/>
      <c r="R40" s="23"/>
      <c r="S40" s="23"/>
      <c r="T40" s="23"/>
      <c r="U40" s="23"/>
      <c r="V40" s="23"/>
      <c r="W40" s="23"/>
    </row>
    <row r="41" ht="21" customHeight="1" spans="1:23">
      <c r="A41" s="133" t="s">
        <v>71</v>
      </c>
      <c r="B41" s="21" t="s">
        <v>257</v>
      </c>
      <c r="C41" s="21" t="s">
        <v>258</v>
      </c>
      <c r="D41" s="21" t="s">
        <v>89</v>
      </c>
      <c r="E41" s="21" t="s">
        <v>90</v>
      </c>
      <c r="F41" s="21" t="s">
        <v>259</v>
      </c>
      <c r="G41" s="21" t="s">
        <v>258</v>
      </c>
      <c r="H41" s="23">
        <v>504</v>
      </c>
      <c r="I41" s="23">
        <v>504</v>
      </c>
      <c r="J41" s="23"/>
      <c r="K41" s="23"/>
      <c r="L41" s="23">
        <v>504</v>
      </c>
      <c r="M41" s="23"/>
      <c r="N41" s="23"/>
      <c r="O41" s="23"/>
      <c r="P41" s="23"/>
      <c r="Q41" s="23"/>
      <c r="R41" s="23"/>
      <c r="S41" s="23"/>
      <c r="T41" s="23"/>
      <c r="U41" s="23"/>
      <c r="V41" s="23"/>
      <c r="W41" s="23"/>
    </row>
    <row r="42" ht="21" customHeight="1" spans="1:23">
      <c r="A42" s="133" t="s">
        <v>71</v>
      </c>
      <c r="B42" s="21" t="s">
        <v>260</v>
      </c>
      <c r="C42" s="21" t="s">
        <v>261</v>
      </c>
      <c r="D42" s="21" t="s">
        <v>89</v>
      </c>
      <c r="E42" s="21" t="s">
        <v>90</v>
      </c>
      <c r="F42" s="21" t="s">
        <v>262</v>
      </c>
      <c r="G42" s="21" t="s">
        <v>261</v>
      </c>
      <c r="H42" s="23">
        <v>15000</v>
      </c>
      <c r="I42" s="23">
        <v>15000</v>
      </c>
      <c r="J42" s="23"/>
      <c r="K42" s="23"/>
      <c r="L42" s="23">
        <v>15000</v>
      </c>
      <c r="M42" s="23"/>
      <c r="N42" s="23"/>
      <c r="O42" s="23"/>
      <c r="P42" s="23"/>
      <c r="Q42" s="23"/>
      <c r="R42" s="23"/>
      <c r="S42" s="23"/>
      <c r="T42" s="23"/>
      <c r="U42" s="23"/>
      <c r="V42" s="23"/>
      <c r="W42" s="23"/>
    </row>
    <row r="43" ht="21" customHeight="1" spans="1:23">
      <c r="A43" s="133" t="s">
        <v>71</v>
      </c>
      <c r="B43" s="21" t="s">
        <v>263</v>
      </c>
      <c r="C43" s="21" t="s">
        <v>264</v>
      </c>
      <c r="D43" s="21" t="s">
        <v>89</v>
      </c>
      <c r="E43" s="21" t="s">
        <v>90</v>
      </c>
      <c r="F43" s="21" t="s">
        <v>265</v>
      </c>
      <c r="G43" s="21" t="s">
        <v>266</v>
      </c>
      <c r="H43" s="23">
        <v>101400</v>
      </c>
      <c r="I43" s="23">
        <v>101400</v>
      </c>
      <c r="J43" s="23"/>
      <c r="K43" s="23"/>
      <c r="L43" s="23">
        <v>101400</v>
      </c>
      <c r="M43" s="23"/>
      <c r="N43" s="23"/>
      <c r="O43" s="23"/>
      <c r="P43" s="23"/>
      <c r="Q43" s="23"/>
      <c r="R43" s="23"/>
      <c r="S43" s="23"/>
      <c r="T43" s="23"/>
      <c r="U43" s="23"/>
      <c r="V43" s="23"/>
      <c r="W43" s="23"/>
    </row>
    <row r="44" ht="21" customHeight="1" spans="1:23">
      <c r="A44" s="133" t="s">
        <v>71</v>
      </c>
      <c r="B44" s="21" t="s">
        <v>267</v>
      </c>
      <c r="C44" s="21" t="s">
        <v>268</v>
      </c>
      <c r="D44" s="21" t="s">
        <v>109</v>
      </c>
      <c r="E44" s="21" t="s">
        <v>110</v>
      </c>
      <c r="F44" s="21" t="s">
        <v>269</v>
      </c>
      <c r="G44" s="21" t="s">
        <v>270</v>
      </c>
      <c r="H44" s="23">
        <v>420308.4</v>
      </c>
      <c r="I44" s="23">
        <v>420308.4</v>
      </c>
      <c r="J44" s="23"/>
      <c r="K44" s="23"/>
      <c r="L44" s="23">
        <v>420308.4</v>
      </c>
      <c r="M44" s="23"/>
      <c r="N44" s="23"/>
      <c r="O44" s="23"/>
      <c r="P44" s="23"/>
      <c r="Q44" s="23"/>
      <c r="R44" s="23"/>
      <c r="S44" s="23"/>
      <c r="T44" s="23"/>
      <c r="U44" s="23"/>
      <c r="V44" s="23"/>
      <c r="W44" s="23"/>
    </row>
    <row r="45" ht="21" customHeight="1" spans="1:23">
      <c r="A45" s="35" t="s">
        <v>131</v>
      </c>
      <c r="B45" s="134"/>
      <c r="C45" s="134"/>
      <c r="D45" s="134"/>
      <c r="E45" s="134"/>
      <c r="F45" s="134"/>
      <c r="G45" s="135"/>
      <c r="H45" s="23">
        <v>5309507.02</v>
      </c>
      <c r="I45" s="23">
        <v>5309507.02</v>
      </c>
      <c r="J45" s="23"/>
      <c r="K45" s="23"/>
      <c r="L45" s="23">
        <v>5309507.02</v>
      </c>
      <c r="M45" s="23"/>
      <c r="N45" s="23"/>
      <c r="O45" s="23"/>
      <c r="P45" s="23"/>
      <c r="Q45" s="23"/>
      <c r="R45" s="23"/>
      <c r="S45" s="23"/>
      <c r="T45" s="23"/>
      <c r="U45" s="23"/>
      <c r="V45" s="23"/>
      <c r="W45" s="23"/>
    </row>
  </sheetData>
  <mergeCells count="30">
    <mergeCell ref="A2:W2"/>
    <mergeCell ref="A3:G3"/>
    <mergeCell ref="H4:W4"/>
    <mergeCell ref="I5:M5"/>
    <mergeCell ref="N5:P5"/>
    <mergeCell ref="R5:W5"/>
    <mergeCell ref="A45:G4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4"/>
  <sheetViews>
    <sheetView showZeros="0" topLeftCell="G11" workbookViewId="0">
      <selection activeCell="B16" sqref="B16"/>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271</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"单位名称："&amp;"临沧市科学技术局"</f>
        <v>单位名称：临沧市科学技术局</v>
      </c>
      <c r="B3" s="8"/>
      <c r="C3" s="8"/>
      <c r="D3" s="8"/>
      <c r="E3" s="8"/>
      <c r="F3" s="8"/>
      <c r="G3" s="8"/>
      <c r="H3" s="8"/>
      <c r="I3" s="9"/>
      <c r="J3" s="9"/>
      <c r="K3" s="9"/>
      <c r="L3" s="9"/>
      <c r="M3" s="9"/>
      <c r="N3" s="9"/>
      <c r="O3" s="9"/>
      <c r="P3" s="9"/>
      <c r="Q3" s="9"/>
      <c r="R3" s="1"/>
      <c r="S3" s="1"/>
      <c r="T3" s="1"/>
      <c r="U3" s="3"/>
      <c r="V3" s="1"/>
      <c r="W3" s="39" t="s">
        <v>180</v>
      </c>
    </row>
    <row r="4" ht="18.75" customHeight="1" spans="1:23">
      <c r="A4" s="10" t="s">
        <v>272</v>
      </c>
      <c r="B4" s="11" t="s">
        <v>194</v>
      </c>
      <c r="C4" s="10" t="s">
        <v>195</v>
      </c>
      <c r="D4" s="10" t="s">
        <v>273</v>
      </c>
      <c r="E4" s="11" t="s">
        <v>196</v>
      </c>
      <c r="F4" s="11" t="s">
        <v>197</v>
      </c>
      <c r="G4" s="11" t="s">
        <v>274</v>
      </c>
      <c r="H4" s="11" t="s">
        <v>275</v>
      </c>
      <c r="I4" s="31" t="s">
        <v>56</v>
      </c>
      <c r="J4" s="12" t="s">
        <v>276</v>
      </c>
      <c r="K4" s="13"/>
      <c r="L4" s="13"/>
      <c r="M4" s="14"/>
      <c r="N4" s="12" t="s">
        <v>202</v>
      </c>
      <c r="O4" s="13"/>
      <c r="P4" s="14"/>
      <c r="Q4" s="11" t="s">
        <v>62</v>
      </c>
      <c r="R4" s="12" t="s">
        <v>79</v>
      </c>
      <c r="S4" s="13"/>
      <c r="T4" s="13"/>
      <c r="U4" s="13"/>
      <c r="V4" s="13"/>
      <c r="W4" s="14"/>
    </row>
    <row r="5" ht="18.75" customHeight="1" spans="1:23">
      <c r="A5" s="15"/>
      <c r="B5" s="32"/>
      <c r="C5" s="15"/>
      <c r="D5" s="15"/>
      <c r="E5" s="16"/>
      <c r="F5" s="16"/>
      <c r="G5" s="16"/>
      <c r="H5" s="16"/>
      <c r="I5" s="32"/>
      <c r="J5" s="122" t="s">
        <v>59</v>
      </c>
      <c r="K5" s="123"/>
      <c r="L5" s="11" t="s">
        <v>60</v>
      </c>
      <c r="M5" s="11" t="s">
        <v>61</v>
      </c>
      <c r="N5" s="11" t="s">
        <v>59</v>
      </c>
      <c r="O5" s="11" t="s">
        <v>60</v>
      </c>
      <c r="P5" s="11" t="s">
        <v>61</v>
      </c>
      <c r="Q5" s="16"/>
      <c r="R5" s="11" t="s">
        <v>58</v>
      </c>
      <c r="S5" s="10" t="s">
        <v>65</v>
      </c>
      <c r="T5" s="10" t="s">
        <v>208</v>
      </c>
      <c r="U5" s="10" t="s">
        <v>67</v>
      </c>
      <c r="V5" s="10" t="s">
        <v>68</v>
      </c>
      <c r="W5" s="10" t="s">
        <v>69</v>
      </c>
    </row>
    <row r="6" ht="18.75" customHeight="1" spans="1:23">
      <c r="A6" s="32"/>
      <c r="B6" s="32"/>
      <c r="C6" s="32"/>
      <c r="D6" s="32"/>
      <c r="E6" s="32"/>
      <c r="F6" s="32"/>
      <c r="G6" s="32"/>
      <c r="H6" s="32"/>
      <c r="I6" s="32"/>
      <c r="J6" s="124" t="s">
        <v>58</v>
      </c>
      <c r="K6" s="94"/>
      <c r="L6" s="32"/>
      <c r="M6" s="32"/>
      <c r="N6" s="32"/>
      <c r="O6" s="32"/>
      <c r="P6" s="32"/>
      <c r="Q6" s="32"/>
      <c r="R6" s="32"/>
      <c r="S6" s="125"/>
      <c r="T6" s="125"/>
      <c r="U6" s="125"/>
      <c r="V6" s="125"/>
      <c r="W6" s="125"/>
    </row>
    <row r="7" ht="18.75" customHeight="1" spans="1:23">
      <c r="A7" s="17"/>
      <c r="B7" s="33"/>
      <c r="C7" s="17"/>
      <c r="D7" s="17"/>
      <c r="E7" s="18"/>
      <c r="F7" s="18"/>
      <c r="G7" s="18"/>
      <c r="H7" s="18"/>
      <c r="I7" s="33"/>
      <c r="J7" s="46" t="s">
        <v>58</v>
      </c>
      <c r="K7" s="46" t="s">
        <v>277</v>
      </c>
      <c r="L7" s="18"/>
      <c r="M7" s="18"/>
      <c r="N7" s="18"/>
      <c r="O7" s="18"/>
      <c r="P7" s="18"/>
      <c r="Q7" s="18"/>
      <c r="R7" s="18"/>
      <c r="S7" s="18"/>
      <c r="T7" s="18"/>
      <c r="U7" s="33"/>
      <c r="V7" s="18"/>
      <c r="W7" s="18"/>
    </row>
    <row r="8" ht="18.75" customHeight="1" spans="1:23">
      <c r="A8" s="120">
        <v>1</v>
      </c>
      <c r="B8" s="120">
        <v>2</v>
      </c>
      <c r="C8" s="120">
        <v>3</v>
      </c>
      <c r="D8" s="120">
        <v>4</v>
      </c>
      <c r="E8" s="120">
        <v>5</v>
      </c>
      <c r="F8" s="120">
        <v>6</v>
      </c>
      <c r="G8" s="120">
        <v>7</v>
      </c>
      <c r="H8" s="120">
        <v>8</v>
      </c>
      <c r="I8" s="120">
        <v>9</v>
      </c>
      <c r="J8" s="120">
        <v>10</v>
      </c>
      <c r="K8" s="120">
        <v>11</v>
      </c>
      <c r="L8" s="120">
        <v>12</v>
      </c>
      <c r="M8" s="120">
        <v>13</v>
      </c>
      <c r="N8" s="120">
        <v>14</v>
      </c>
      <c r="O8" s="120">
        <v>15</v>
      </c>
      <c r="P8" s="120">
        <v>16</v>
      </c>
      <c r="Q8" s="120">
        <v>17</v>
      </c>
      <c r="R8" s="120">
        <v>18</v>
      </c>
      <c r="S8" s="120">
        <v>19</v>
      </c>
      <c r="T8" s="120">
        <v>20</v>
      </c>
      <c r="U8" s="120">
        <v>21</v>
      </c>
      <c r="V8" s="120">
        <v>22</v>
      </c>
      <c r="W8" s="120">
        <v>23</v>
      </c>
    </row>
    <row r="9" ht="18.75" customHeight="1" spans="1:23">
      <c r="A9" s="21"/>
      <c r="B9" s="21"/>
      <c r="C9" s="21" t="s">
        <v>278</v>
      </c>
      <c r="D9" s="21"/>
      <c r="E9" s="21"/>
      <c r="F9" s="21"/>
      <c r="G9" s="21"/>
      <c r="H9" s="21"/>
      <c r="I9" s="23">
        <v>3839.6</v>
      </c>
      <c r="J9" s="23"/>
      <c r="K9" s="23"/>
      <c r="L9" s="23"/>
      <c r="M9" s="23"/>
      <c r="N9" s="23"/>
      <c r="O9" s="23"/>
      <c r="P9" s="23"/>
      <c r="Q9" s="23"/>
      <c r="R9" s="23">
        <v>3839.6</v>
      </c>
      <c r="S9" s="23"/>
      <c r="T9" s="23"/>
      <c r="U9" s="23"/>
      <c r="V9" s="23"/>
      <c r="W9" s="23">
        <v>3839.6</v>
      </c>
    </row>
    <row r="10" ht="18.75" customHeight="1" spans="1:23">
      <c r="A10" s="121" t="s">
        <v>279</v>
      </c>
      <c r="B10" s="121" t="s">
        <v>280</v>
      </c>
      <c r="C10" s="21" t="s">
        <v>278</v>
      </c>
      <c r="D10" s="121" t="s">
        <v>71</v>
      </c>
      <c r="E10" s="121" t="s">
        <v>91</v>
      </c>
      <c r="F10" s="121" t="s">
        <v>92</v>
      </c>
      <c r="G10" s="121" t="s">
        <v>281</v>
      </c>
      <c r="H10" s="121" t="s">
        <v>282</v>
      </c>
      <c r="I10" s="23">
        <v>3839.6</v>
      </c>
      <c r="J10" s="23"/>
      <c r="K10" s="23"/>
      <c r="L10" s="23"/>
      <c r="M10" s="23"/>
      <c r="N10" s="23"/>
      <c r="O10" s="23"/>
      <c r="P10" s="23"/>
      <c r="Q10" s="23"/>
      <c r="R10" s="23">
        <v>3839.6</v>
      </c>
      <c r="S10" s="23"/>
      <c r="T10" s="23"/>
      <c r="U10" s="23"/>
      <c r="V10" s="23"/>
      <c r="W10" s="23">
        <v>3839.6</v>
      </c>
    </row>
    <row r="11" ht="18.75" customHeight="1" spans="1:23">
      <c r="A11" s="25"/>
      <c r="B11" s="25"/>
      <c r="C11" s="21" t="s">
        <v>283</v>
      </c>
      <c r="D11" s="25"/>
      <c r="E11" s="25"/>
      <c r="F11" s="25"/>
      <c r="G11" s="25"/>
      <c r="H11" s="25"/>
      <c r="I11" s="23">
        <v>261000</v>
      </c>
      <c r="J11" s="23"/>
      <c r="K11" s="23"/>
      <c r="L11" s="23"/>
      <c r="M11" s="23"/>
      <c r="N11" s="23"/>
      <c r="O11" s="23"/>
      <c r="P11" s="23"/>
      <c r="Q11" s="23"/>
      <c r="R11" s="23">
        <v>261000</v>
      </c>
      <c r="S11" s="23"/>
      <c r="T11" s="23"/>
      <c r="U11" s="23"/>
      <c r="V11" s="23"/>
      <c r="W11" s="23">
        <v>261000</v>
      </c>
    </row>
    <row r="12" ht="18.75" customHeight="1" spans="1:23">
      <c r="A12" s="121" t="s">
        <v>284</v>
      </c>
      <c r="B12" s="121" t="s">
        <v>285</v>
      </c>
      <c r="C12" s="21" t="s">
        <v>283</v>
      </c>
      <c r="D12" s="121" t="s">
        <v>71</v>
      </c>
      <c r="E12" s="121" t="s">
        <v>91</v>
      </c>
      <c r="F12" s="121" t="s">
        <v>92</v>
      </c>
      <c r="G12" s="121" t="s">
        <v>281</v>
      </c>
      <c r="H12" s="121" t="s">
        <v>282</v>
      </c>
      <c r="I12" s="23">
        <v>76000</v>
      </c>
      <c r="J12" s="23"/>
      <c r="K12" s="23"/>
      <c r="L12" s="23"/>
      <c r="M12" s="23"/>
      <c r="N12" s="23"/>
      <c r="O12" s="23"/>
      <c r="P12" s="23"/>
      <c r="Q12" s="23"/>
      <c r="R12" s="23">
        <v>76000</v>
      </c>
      <c r="S12" s="23"/>
      <c r="T12" s="23"/>
      <c r="U12" s="23"/>
      <c r="V12" s="23"/>
      <c r="W12" s="23">
        <v>76000</v>
      </c>
    </row>
    <row r="13" ht="18.75" customHeight="1" spans="1:23">
      <c r="A13" s="121" t="s">
        <v>284</v>
      </c>
      <c r="B13" s="121" t="s">
        <v>285</v>
      </c>
      <c r="C13" s="21" t="s">
        <v>283</v>
      </c>
      <c r="D13" s="121" t="s">
        <v>71</v>
      </c>
      <c r="E13" s="121" t="s">
        <v>91</v>
      </c>
      <c r="F13" s="121" t="s">
        <v>92</v>
      </c>
      <c r="G13" s="121" t="s">
        <v>286</v>
      </c>
      <c r="H13" s="121" t="s">
        <v>287</v>
      </c>
      <c r="I13" s="23">
        <v>185000</v>
      </c>
      <c r="J13" s="23"/>
      <c r="K13" s="23"/>
      <c r="L13" s="23"/>
      <c r="M13" s="23"/>
      <c r="N13" s="23"/>
      <c r="O13" s="23"/>
      <c r="P13" s="23"/>
      <c r="Q13" s="23"/>
      <c r="R13" s="23">
        <v>185000</v>
      </c>
      <c r="S13" s="23"/>
      <c r="T13" s="23"/>
      <c r="U13" s="23"/>
      <c r="V13" s="23"/>
      <c r="W13" s="23">
        <v>185000</v>
      </c>
    </row>
    <row r="14" ht="18.75" customHeight="1" spans="1:23">
      <c r="A14" s="25"/>
      <c r="B14" s="25"/>
      <c r="C14" s="21" t="s">
        <v>288</v>
      </c>
      <c r="D14" s="25"/>
      <c r="E14" s="25"/>
      <c r="F14" s="25"/>
      <c r="G14" s="25"/>
      <c r="H14" s="25"/>
      <c r="I14" s="23">
        <v>5000000</v>
      </c>
      <c r="J14" s="23"/>
      <c r="K14" s="23"/>
      <c r="L14" s="23"/>
      <c r="M14" s="23"/>
      <c r="N14" s="23"/>
      <c r="O14" s="23"/>
      <c r="P14" s="23"/>
      <c r="Q14" s="23"/>
      <c r="R14" s="23">
        <v>5000000</v>
      </c>
      <c r="S14" s="23"/>
      <c r="T14" s="23"/>
      <c r="U14" s="23"/>
      <c r="V14" s="23"/>
      <c r="W14" s="23">
        <v>5000000</v>
      </c>
    </row>
    <row r="15" ht="18.75" customHeight="1" spans="1:23">
      <c r="A15" s="121" t="s">
        <v>284</v>
      </c>
      <c r="B15" s="121" t="s">
        <v>289</v>
      </c>
      <c r="C15" s="21" t="s">
        <v>288</v>
      </c>
      <c r="D15" s="121" t="s">
        <v>71</v>
      </c>
      <c r="E15" s="121" t="s">
        <v>91</v>
      </c>
      <c r="F15" s="121" t="s">
        <v>92</v>
      </c>
      <c r="G15" s="121" t="s">
        <v>290</v>
      </c>
      <c r="H15" s="121" t="s">
        <v>291</v>
      </c>
      <c r="I15" s="23">
        <v>500000</v>
      </c>
      <c r="J15" s="23"/>
      <c r="K15" s="23"/>
      <c r="L15" s="23"/>
      <c r="M15" s="23"/>
      <c r="N15" s="23"/>
      <c r="O15" s="23"/>
      <c r="P15" s="23"/>
      <c r="Q15" s="23"/>
      <c r="R15" s="23">
        <v>500000</v>
      </c>
      <c r="S15" s="23"/>
      <c r="T15" s="23"/>
      <c r="U15" s="23"/>
      <c r="V15" s="23"/>
      <c r="W15" s="23">
        <v>500000</v>
      </c>
    </row>
    <row r="16" ht="18.75" customHeight="1" spans="1:23">
      <c r="A16" s="121" t="s">
        <v>284</v>
      </c>
      <c r="B16" s="121" t="s">
        <v>289</v>
      </c>
      <c r="C16" s="21" t="s">
        <v>288</v>
      </c>
      <c r="D16" s="121" t="s">
        <v>71</v>
      </c>
      <c r="E16" s="121" t="s">
        <v>91</v>
      </c>
      <c r="F16" s="121" t="s">
        <v>92</v>
      </c>
      <c r="G16" s="121" t="s">
        <v>281</v>
      </c>
      <c r="H16" s="121" t="s">
        <v>282</v>
      </c>
      <c r="I16" s="23">
        <v>1000000</v>
      </c>
      <c r="J16" s="23"/>
      <c r="K16" s="23"/>
      <c r="L16" s="23"/>
      <c r="M16" s="23"/>
      <c r="N16" s="23"/>
      <c r="O16" s="23"/>
      <c r="P16" s="23"/>
      <c r="Q16" s="23"/>
      <c r="R16" s="23">
        <v>1000000</v>
      </c>
      <c r="S16" s="23"/>
      <c r="T16" s="23"/>
      <c r="U16" s="23"/>
      <c r="V16" s="23"/>
      <c r="W16" s="23">
        <v>1000000</v>
      </c>
    </row>
    <row r="17" ht="18.75" customHeight="1" spans="1:23">
      <c r="A17" s="121" t="s">
        <v>284</v>
      </c>
      <c r="B17" s="121" t="s">
        <v>289</v>
      </c>
      <c r="C17" s="21" t="s">
        <v>288</v>
      </c>
      <c r="D17" s="121" t="s">
        <v>71</v>
      </c>
      <c r="E17" s="121" t="s">
        <v>91</v>
      </c>
      <c r="F17" s="121" t="s">
        <v>92</v>
      </c>
      <c r="G17" s="121" t="s">
        <v>252</v>
      </c>
      <c r="H17" s="121" t="s">
        <v>253</v>
      </c>
      <c r="I17" s="23">
        <v>1000000</v>
      </c>
      <c r="J17" s="23"/>
      <c r="K17" s="23"/>
      <c r="L17" s="23"/>
      <c r="M17" s="23"/>
      <c r="N17" s="23"/>
      <c r="O17" s="23"/>
      <c r="P17" s="23"/>
      <c r="Q17" s="23"/>
      <c r="R17" s="23">
        <v>1000000</v>
      </c>
      <c r="S17" s="23"/>
      <c r="T17" s="23"/>
      <c r="U17" s="23"/>
      <c r="V17" s="23"/>
      <c r="W17" s="23">
        <v>1000000</v>
      </c>
    </row>
    <row r="18" ht="18.75" customHeight="1" spans="1:23">
      <c r="A18" s="121" t="s">
        <v>284</v>
      </c>
      <c r="B18" s="121" t="s">
        <v>289</v>
      </c>
      <c r="C18" s="21" t="s">
        <v>288</v>
      </c>
      <c r="D18" s="121" t="s">
        <v>71</v>
      </c>
      <c r="E18" s="121" t="s">
        <v>91</v>
      </c>
      <c r="F18" s="121" t="s">
        <v>92</v>
      </c>
      <c r="G18" s="121" t="s">
        <v>292</v>
      </c>
      <c r="H18" s="121" t="s">
        <v>293</v>
      </c>
      <c r="I18" s="23">
        <v>500000</v>
      </c>
      <c r="J18" s="23"/>
      <c r="K18" s="23"/>
      <c r="L18" s="23"/>
      <c r="M18" s="23"/>
      <c r="N18" s="23"/>
      <c r="O18" s="23"/>
      <c r="P18" s="23"/>
      <c r="Q18" s="23"/>
      <c r="R18" s="23">
        <v>500000</v>
      </c>
      <c r="S18" s="23"/>
      <c r="T18" s="23"/>
      <c r="U18" s="23"/>
      <c r="V18" s="23"/>
      <c r="W18" s="23">
        <v>500000</v>
      </c>
    </row>
    <row r="19" ht="18.75" customHeight="1" spans="1:23">
      <c r="A19" s="121" t="s">
        <v>284</v>
      </c>
      <c r="B19" s="121" t="s">
        <v>289</v>
      </c>
      <c r="C19" s="21" t="s">
        <v>288</v>
      </c>
      <c r="D19" s="121" t="s">
        <v>71</v>
      </c>
      <c r="E19" s="121" t="s">
        <v>91</v>
      </c>
      <c r="F19" s="121" t="s">
        <v>92</v>
      </c>
      <c r="G19" s="121" t="s">
        <v>286</v>
      </c>
      <c r="H19" s="121" t="s">
        <v>287</v>
      </c>
      <c r="I19" s="23">
        <v>2000000</v>
      </c>
      <c r="J19" s="23"/>
      <c r="K19" s="23"/>
      <c r="L19" s="23"/>
      <c r="M19" s="23"/>
      <c r="N19" s="23"/>
      <c r="O19" s="23"/>
      <c r="P19" s="23"/>
      <c r="Q19" s="23"/>
      <c r="R19" s="23">
        <v>2000000</v>
      </c>
      <c r="S19" s="23"/>
      <c r="T19" s="23"/>
      <c r="U19" s="23"/>
      <c r="V19" s="23"/>
      <c r="W19" s="23">
        <v>2000000</v>
      </c>
    </row>
    <row r="20" ht="18.75" customHeight="1" spans="1:23">
      <c r="A20" s="25"/>
      <c r="B20" s="25"/>
      <c r="C20" s="21" t="s">
        <v>294</v>
      </c>
      <c r="D20" s="25"/>
      <c r="E20" s="25"/>
      <c r="F20" s="25"/>
      <c r="G20" s="25"/>
      <c r="H20" s="25"/>
      <c r="I20" s="23">
        <v>730000</v>
      </c>
      <c r="J20" s="23">
        <v>730000</v>
      </c>
      <c r="K20" s="23">
        <v>730000</v>
      </c>
      <c r="L20" s="23"/>
      <c r="M20" s="23"/>
      <c r="N20" s="23"/>
      <c r="O20" s="23"/>
      <c r="P20" s="23"/>
      <c r="Q20" s="23"/>
      <c r="R20" s="23"/>
      <c r="S20" s="23"/>
      <c r="T20" s="23"/>
      <c r="U20" s="23"/>
      <c r="V20" s="23"/>
      <c r="W20" s="23"/>
    </row>
    <row r="21" ht="18.75" customHeight="1" spans="1:23">
      <c r="A21" s="121" t="s">
        <v>279</v>
      </c>
      <c r="B21" s="121" t="s">
        <v>295</v>
      </c>
      <c r="C21" s="21" t="s">
        <v>294</v>
      </c>
      <c r="D21" s="121" t="s">
        <v>71</v>
      </c>
      <c r="E21" s="121" t="s">
        <v>95</v>
      </c>
      <c r="F21" s="121" t="s">
        <v>96</v>
      </c>
      <c r="G21" s="121" t="s">
        <v>296</v>
      </c>
      <c r="H21" s="121" t="s">
        <v>297</v>
      </c>
      <c r="I21" s="23">
        <v>33000</v>
      </c>
      <c r="J21" s="23">
        <v>33000</v>
      </c>
      <c r="K21" s="23">
        <v>33000</v>
      </c>
      <c r="L21" s="23"/>
      <c r="M21" s="23"/>
      <c r="N21" s="23"/>
      <c r="O21" s="23"/>
      <c r="P21" s="23"/>
      <c r="Q21" s="23"/>
      <c r="R21" s="23"/>
      <c r="S21" s="23"/>
      <c r="T21" s="23"/>
      <c r="U21" s="23"/>
      <c r="V21" s="23"/>
      <c r="W21" s="23"/>
    </row>
    <row r="22" ht="18.75" customHeight="1" spans="1:23">
      <c r="A22" s="121" t="s">
        <v>279</v>
      </c>
      <c r="B22" s="121" t="s">
        <v>295</v>
      </c>
      <c r="C22" s="21" t="s">
        <v>294</v>
      </c>
      <c r="D22" s="121" t="s">
        <v>71</v>
      </c>
      <c r="E22" s="121" t="s">
        <v>95</v>
      </c>
      <c r="F22" s="121" t="s">
        <v>96</v>
      </c>
      <c r="G22" s="121" t="s">
        <v>296</v>
      </c>
      <c r="H22" s="121" t="s">
        <v>297</v>
      </c>
      <c r="I22" s="23">
        <v>70000</v>
      </c>
      <c r="J22" s="23">
        <v>70000</v>
      </c>
      <c r="K22" s="23">
        <v>70000</v>
      </c>
      <c r="L22" s="23"/>
      <c r="M22" s="23"/>
      <c r="N22" s="23"/>
      <c r="O22" s="23"/>
      <c r="P22" s="23"/>
      <c r="Q22" s="23"/>
      <c r="R22" s="23"/>
      <c r="S22" s="23"/>
      <c r="T22" s="23"/>
      <c r="U22" s="23"/>
      <c r="V22" s="23"/>
      <c r="W22" s="23"/>
    </row>
    <row r="23" ht="18.75" customHeight="1" spans="1:23">
      <c r="A23" s="121" t="s">
        <v>279</v>
      </c>
      <c r="B23" s="121" t="s">
        <v>295</v>
      </c>
      <c r="C23" s="21" t="s">
        <v>294</v>
      </c>
      <c r="D23" s="121" t="s">
        <v>71</v>
      </c>
      <c r="E23" s="121" t="s">
        <v>95</v>
      </c>
      <c r="F23" s="121" t="s">
        <v>96</v>
      </c>
      <c r="G23" s="121" t="s">
        <v>290</v>
      </c>
      <c r="H23" s="121" t="s">
        <v>291</v>
      </c>
      <c r="I23" s="23">
        <v>20000</v>
      </c>
      <c r="J23" s="23">
        <v>20000</v>
      </c>
      <c r="K23" s="23">
        <v>20000</v>
      </c>
      <c r="L23" s="23"/>
      <c r="M23" s="23"/>
      <c r="N23" s="23"/>
      <c r="O23" s="23"/>
      <c r="P23" s="23"/>
      <c r="Q23" s="23"/>
      <c r="R23" s="23"/>
      <c r="S23" s="23"/>
      <c r="T23" s="23"/>
      <c r="U23" s="23"/>
      <c r="V23" s="23"/>
      <c r="W23" s="23"/>
    </row>
    <row r="24" ht="18.75" customHeight="1" spans="1:23">
      <c r="A24" s="121" t="s">
        <v>279</v>
      </c>
      <c r="B24" s="121" t="s">
        <v>295</v>
      </c>
      <c r="C24" s="21" t="s">
        <v>294</v>
      </c>
      <c r="D24" s="121" t="s">
        <v>71</v>
      </c>
      <c r="E24" s="121" t="s">
        <v>95</v>
      </c>
      <c r="F24" s="121" t="s">
        <v>96</v>
      </c>
      <c r="G24" s="121" t="s">
        <v>290</v>
      </c>
      <c r="H24" s="121" t="s">
        <v>291</v>
      </c>
      <c r="I24" s="23">
        <v>200000</v>
      </c>
      <c r="J24" s="23">
        <v>200000</v>
      </c>
      <c r="K24" s="23">
        <v>200000</v>
      </c>
      <c r="L24" s="23"/>
      <c r="M24" s="23"/>
      <c r="N24" s="23"/>
      <c r="O24" s="23"/>
      <c r="P24" s="23"/>
      <c r="Q24" s="23"/>
      <c r="R24" s="23"/>
      <c r="S24" s="23"/>
      <c r="T24" s="23"/>
      <c r="U24" s="23"/>
      <c r="V24" s="23"/>
      <c r="W24" s="23"/>
    </row>
    <row r="25" ht="18.75" customHeight="1" spans="1:23">
      <c r="A25" s="121" t="s">
        <v>279</v>
      </c>
      <c r="B25" s="121" t="s">
        <v>295</v>
      </c>
      <c r="C25" s="21" t="s">
        <v>294</v>
      </c>
      <c r="D25" s="121" t="s">
        <v>71</v>
      </c>
      <c r="E25" s="121" t="s">
        <v>95</v>
      </c>
      <c r="F25" s="121" t="s">
        <v>96</v>
      </c>
      <c r="G25" s="121" t="s">
        <v>290</v>
      </c>
      <c r="H25" s="121" t="s">
        <v>291</v>
      </c>
      <c r="I25" s="23">
        <v>124000</v>
      </c>
      <c r="J25" s="23">
        <v>124000</v>
      </c>
      <c r="K25" s="23">
        <v>124000</v>
      </c>
      <c r="L25" s="23"/>
      <c r="M25" s="23"/>
      <c r="N25" s="23"/>
      <c r="O25" s="23"/>
      <c r="P25" s="23"/>
      <c r="Q25" s="23"/>
      <c r="R25" s="23"/>
      <c r="S25" s="23"/>
      <c r="T25" s="23"/>
      <c r="U25" s="23"/>
      <c r="V25" s="23"/>
      <c r="W25" s="23"/>
    </row>
    <row r="26" ht="18.75" customHeight="1" spans="1:23">
      <c r="A26" s="121" t="s">
        <v>279</v>
      </c>
      <c r="B26" s="121" t="s">
        <v>295</v>
      </c>
      <c r="C26" s="21" t="s">
        <v>294</v>
      </c>
      <c r="D26" s="121" t="s">
        <v>71</v>
      </c>
      <c r="E26" s="121" t="s">
        <v>95</v>
      </c>
      <c r="F26" s="121" t="s">
        <v>96</v>
      </c>
      <c r="G26" s="121" t="s">
        <v>281</v>
      </c>
      <c r="H26" s="121" t="s">
        <v>282</v>
      </c>
      <c r="I26" s="23">
        <v>123000</v>
      </c>
      <c r="J26" s="23">
        <v>123000</v>
      </c>
      <c r="K26" s="23">
        <v>123000</v>
      </c>
      <c r="L26" s="23"/>
      <c r="M26" s="23"/>
      <c r="N26" s="23"/>
      <c r="O26" s="23"/>
      <c r="P26" s="23"/>
      <c r="Q26" s="23"/>
      <c r="R26" s="23"/>
      <c r="S26" s="23"/>
      <c r="T26" s="23"/>
      <c r="U26" s="23"/>
      <c r="V26" s="23"/>
      <c r="W26" s="23"/>
    </row>
    <row r="27" ht="18.75" customHeight="1" spans="1:23">
      <c r="A27" s="121" t="s">
        <v>279</v>
      </c>
      <c r="B27" s="121" t="s">
        <v>295</v>
      </c>
      <c r="C27" s="21" t="s">
        <v>294</v>
      </c>
      <c r="D27" s="121" t="s">
        <v>71</v>
      </c>
      <c r="E27" s="121" t="s">
        <v>95</v>
      </c>
      <c r="F27" s="121" t="s">
        <v>96</v>
      </c>
      <c r="G27" s="121" t="s">
        <v>252</v>
      </c>
      <c r="H27" s="121" t="s">
        <v>253</v>
      </c>
      <c r="I27" s="23">
        <v>30000</v>
      </c>
      <c r="J27" s="23">
        <v>30000</v>
      </c>
      <c r="K27" s="23">
        <v>30000</v>
      </c>
      <c r="L27" s="23"/>
      <c r="M27" s="23"/>
      <c r="N27" s="23"/>
      <c r="O27" s="23"/>
      <c r="P27" s="23"/>
      <c r="Q27" s="23"/>
      <c r="R27" s="23"/>
      <c r="S27" s="23"/>
      <c r="T27" s="23"/>
      <c r="U27" s="23"/>
      <c r="V27" s="23"/>
      <c r="W27" s="23"/>
    </row>
    <row r="28" ht="18.75" customHeight="1" spans="1:23">
      <c r="A28" s="121" t="s">
        <v>279</v>
      </c>
      <c r="B28" s="121" t="s">
        <v>295</v>
      </c>
      <c r="C28" s="21" t="s">
        <v>294</v>
      </c>
      <c r="D28" s="121" t="s">
        <v>71</v>
      </c>
      <c r="E28" s="121" t="s">
        <v>95</v>
      </c>
      <c r="F28" s="121" t="s">
        <v>96</v>
      </c>
      <c r="G28" s="121" t="s">
        <v>252</v>
      </c>
      <c r="H28" s="121" t="s">
        <v>253</v>
      </c>
      <c r="I28" s="23">
        <v>10000</v>
      </c>
      <c r="J28" s="23">
        <v>10000</v>
      </c>
      <c r="K28" s="23">
        <v>10000</v>
      </c>
      <c r="L28" s="23"/>
      <c r="M28" s="23"/>
      <c r="N28" s="23"/>
      <c r="O28" s="23"/>
      <c r="P28" s="23"/>
      <c r="Q28" s="23"/>
      <c r="R28" s="23"/>
      <c r="S28" s="23"/>
      <c r="T28" s="23"/>
      <c r="U28" s="23"/>
      <c r="V28" s="23"/>
      <c r="W28" s="23"/>
    </row>
    <row r="29" ht="18.75" customHeight="1" spans="1:23">
      <c r="A29" s="121" t="s">
        <v>279</v>
      </c>
      <c r="B29" s="121" t="s">
        <v>295</v>
      </c>
      <c r="C29" s="21" t="s">
        <v>294</v>
      </c>
      <c r="D29" s="121" t="s">
        <v>71</v>
      </c>
      <c r="E29" s="121" t="s">
        <v>95</v>
      </c>
      <c r="F29" s="121" t="s">
        <v>96</v>
      </c>
      <c r="G29" s="121" t="s">
        <v>292</v>
      </c>
      <c r="H29" s="121" t="s">
        <v>293</v>
      </c>
      <c r="I29" s="23">
        <v>50000</v>
      </c>
      <c r="J29" s="23">
        <v>50000</v>
      </c>
      <c r="K29" s="23">
        <v>50000</v>
      </c>
      <c r="L29" s="23"/>
      <c r="M29" s="23"/>
      <c r="N29" s="23"/>
      <c r="O29" s="23"/>
      <c r="P29" s="23"/>
      <c r="Q29" s="23"/>
      <c r="R29" s="23"/>
      <c r="S29" s="23"/>
      <c r="T29" s="23"/>
      <c r="U29" s="23"/>
      <c r="V29" s="23"/>
      <c r="W29" s="23"/>
    </row>
    <row r="30" ht="18.75" customHeight="1" spans="1:23">
      <c r="A30" s="121" t="s">
        <v>279</v>
      </c>
      <c r="B30" s="121" t="s">
        <v>295</v>
      </c>
      <c r="C30" s="21" t="s">
        <v>294</v>
      </c>
      <c r="D30" s="121" t="s">
        <v>71</v>
      </c>
      <c r="E30" s="121" t="s">
        <v>95</v>
      </c>
      <c r="F30" s="121" t="s">
        <v>96</v>
      </c>
      <c r="G30" s="121" t="s">
        <v>286</v>
      </c>
      <c r="H30" s="121" t="s">
        <v>287</v>
      </c>
      <c r="I30" s="23">
        <v>70000</v>
      </c>
      <c r="J30" s="23">
        <v>70000</v>
      </c>
      <c r="K30" s="23">
        <v>70000</v>
      </c>
      <c r="L30" s="23"/>
      <c r="M30" s="23"/>
      <c r="N30" s="23"/>
      <c r="O30" s="23"/>
      <c r="P30" s="23"/>
      <c r="Q30" s="23"/>
      <c r="R30" s="23"/>
      <c r="S30" s="23"/>
      <c r="T30" s="23"/>
      <c r="U30" s="23"/>
      <c r="V30" s="23"/>
      <c r="W30" s="23"/>
    </row>
    <row r="31" ht="18.75" customHeight="1" spans="1:23">
      <c r="A31" s="25"/>
      <c r="B31" s="25"/>
      <c r="C31" s="21" t="s">
        <v>298</v>
      </c>
      <c r="D31" s="25"/>
      <c r="E31" s="25"/>
      <c r="F31" s="25"/>
      <c r="G31" s="25"/>
      <c r="H31" s="25"/>
      <c r="I31" s="23">
        <v>203938</v>
      </c>
      <c r="J31" s="23"/>
      <c r="K31" s="23"/>
      <c r="L31" s="23"/>
      <c r="M31" s="23"/>
      <c r="N31" s="23"/>
      <c r="O31" s="23"/>
      <c r="P31" s="23"/>
      <c r="Q31" s="23"/>
      <c r="R31" s="23">
        <v>203938</v>
      </c>
      <c r="S31" s="23"/>
      <c r="T31" s="23"/>
      <c r="U31" s="23"/>
      <c r="V31" s="23"/>
      <c r="W31" s="23">
        <v>203938</v>
      </c>
    </row>
    <row r="32" ht="18.75" customHeight="1" spans="1:23">
      <c r="A32" s="121" t="s">
        <v>279</v>
      </c>
      <c r="B32" s="121" t="s">
        <v>299</v>
      </c>
      <c r="C32" s="21" t="s">
        <v>298</v>
      </c>
      <c r="D32" s="121" t="s">
        <v>71</v>
      </c>
      <c r="E32" s="121" t="s">
        <v>91</v>
      </c>
      <c r="F32" s="121" t="s">
        <v>92</v>
      </c>
      <c r="G32" s="121" t="s">
        <v>246</v>
      </c>
      <c r="H32" s="121" t="s">
        <v>247</v>
      </c>
      <c r="I32" s="23">
        <v>67300</v>
      </c>
      <c r="J32" s="23"/>
      <c r="K32" s="23"/>
      <c r="L32" s="23"/>
      <c r="M32" s="23"/>
      <c r="N32" s="23"/>
      <c r="O32" s="23"/>
      <c r="P32" s="23"/>
      <c r="Q32" s="23"/>
      <c r="R32" s="23">
        <v>67300</v>
      </c>
      <c r="S32" s="23"/>
      <c r="T32" s="23"/>
      <c r="U32" s="23"/>
      <c r="V32" s="23"/>
      <c r="W32" s="23">
        <v>67300</v>
      </c>
    </row>
    <row r="33" ht="18.75" customHeight="1" spans="1:23">
      <c r="A33" s="121" t="s">
        <v>279</v>
      </c>
      <c r="B33" s="121" t="s">
        <v>299</v>
      </c>
      <c r="C33" s="21" t="s">
        <v>298</v>
      </c>
      <c r="D33" s="121" t="s">
        <v>71</v>
      </c>
      <c r="E33" s="121" t="s">
        <v>91</v>
      </c>
      <c r="F33" s="121" t="s">
        <v>92</v>
      </c>
      <c r="G33" s="121" t="s">
        <v>290</v>
      </c>
      <c r="H33" s="121" t="s">
        <v>291</v>
      </c>
      <c r="I33" s="23">
        <v>76638</v>
      </c>
      <c r="J33" s="23"/>
      <c r="K33" s="23"/>
      <c r="L33" s="23"/>
      <c r="M33" s="23"/>
      <c r="N33" s="23"/>
      <c r="O33" s="23"/>
      <c r="P33" s="23"/>
      <c r="Q33" s="23"/>
      <c r="R33" s="23">
        <v>76638</v>
      </c>
      <c r="S33" s="23"/>
      <c r="T33" s="23"/>
      <c r="U33" s="23"/>
      <c r="V33" s="23"/>
      <c r="W33" s="23">
        <v>76638</v>
      </c>
    </row>
    <row r="34" ht="18.75" customHeight="1" spans="1:23">
      <c r="A34" s="121" t="s">
        <v>279</v>
      </c>
      <c r="B34" s="121" t="s">
        <v>299</v>
      </c>
      <c r="C34" s="21" t="s">
        <v>298</v>
      </c>
      <c r="D34" s="121" t="s">
        <v>71</v>
      </c>
      <c r="E34" s="121" t="s">
        <v>91</v>
      </c>
      <c r="F34" s="121" t="s">
        <v>92</v>
      </c>
      <c r="G34" s="121" t="s">
        <v>281</v>
      </c>
      <c r="H34" s="121" t="s">
        <v>282</v>
      </c>
      <c r="I34" s="23">
        <v>20000</v>
      </c>
      <c r="J34" s="23"/>
      <c r="K34" s="23"/>
      <c r="L34" s="23"/>
      <c r="M34" s="23"/>
      <c r="N34" s="23"/>
      <c r="O34" s="23"/>
      <c r="P34" s="23"/>
      <c r="Q34" s="23"/>
      <c r="R34" s="23">
        <v>20000</v>
      </c>
      <c r="S34" s="23"/>
      <c r="T34" s="23"/>
      <c r="U34" s="23"/>
      <c r="V34" s="23"/>
      <c r="W34" s="23">
        <v>20000</v>
      </c>
    </row>
    <row r="35" ht="18.75" customHeight="1" spans="1:23">
      <c r="A35" s="121" t="s">
        <v>279</v>
      </c>
      <c r="B35" s="121" t="s">
        <v>299</v>
      </c>
      <c r="C35" s="21" t="s">
        <v>298</v>
      </c>
      <c r="D35" s="121" t="s">
        <v>71</v>
      </c>
      <c r="E35" s="121" t="s">
        <v>91</v>
      </c>
      <c r="F35" s="121" t="s">
        <v>92</v>
      </c>
      <c r="G35" s="121" t="s">
        <v>252</v>
      </c>
      <c r="H35" s="121" t="s">
        <v>253</v>
      </c>
      <c r="I35" s="23">
        <v>40000</v>
      </c>
      <c r="J35" s="23"/>
      <c r="K35" s="23"/>
      <c r="L35" s="23"/>
      <c r="M35" s="23"/>
      <c r="N35" s="23"/>
      <c r="O35" s="23"/>
      <c r="P35" s="23"/>
      <c r="Q35" s="23"/>
      <c r="R35" s="23">
        <v>40000</v>
      </c>
      <c r="S35" s="23"/>
      <c r="T35" s="23"/>
      <c r="U35" s="23"/>
      <c r="V35" s="23"/>
      <c r="W35" s="23">
        <v>40000</v>
      </c>
    </row>
    <row r="36" ht="18.75" customHeight="1" spans="1:23">
      <c r="A36" s="25"/>
      <c r="B36" s="25"/>
      <c r="C36" s="21" t="s">
        <v>300</v>
      </c>
      <c r="D36" s="25"/>
      <c r="E36" s="25"/>
      <c r="F36" s="25"/>
      <c r="G36" s="25"/>
      <c r="H36" s="25"/>
      <c r="I36" s="23">
        <v>6500000</v>
      </c>
      <c r="J36" s="23">
        <v>6500000</v>
      </c>
      <c r="K36" s="23">
        <v>6500000</v>
      </c>
      <c r="L36" s="23"/>
      <c r="M36" s="23"/>
      <c r="N36" s="23"/>
      <c r="O36" s="23"/>
      <c r="P36" s="23"/>
      <c r="Q36" s="23"/>
      <c r="R36" s="23"/>
      <c r="S36" s="23"/>
      <c r="T36" s="23"/>
      <c r="U36" s="23"/>
      <c r="V36" s="23"/>
      <c r="W36" s="23"/>
    </row>
    <row r="37" ht="18.75" customHeight="1" spans="1:23">
      <c r="A37" s="121" t="s">
        <v>279</v>
      </c>
      <c r="B37" s="121" t="s">
        <v>301</v>
      </c>
      <c r="C37" s="21" t="s">
        <v>300</v>
      </c>
      <c r="D37" s="121" t="s">
        <v>71</v>
      </c>
      <c r="E37" s="121" t="s">
        <v>95</v>
      </c>
      <c r="F37" s="121" t="s">
        <v>96</v>
      </c>
      <c r="G37" s="121" t="s">
        <v>296</v>
      </c>
      <c r="H37" s="121" t="s">
        <v>297</v>
      </c>
      <c r="I37" s="23">
        <v>300000</v>
      </c>
      <c r="J37" s="23">
        <v>300000</v>
      </c>
      <c r="K37" s="23">
        <v>300000</v>
      </c>
      <c r="L37" s="23"/>
      <c r="M37" s="23"/>
      <c r="N37" s="23"/>
      <c r="O37" s="23"/>
      <c r="P37" s="23"/>
      <c r="Q37" s="23"/>
      <c r="R37" s="23"/>
      <c r="S37" s="23"/>
      <c r="T37" s="23"/>
      <c r="U37" s="23"/>
      <c r="V37" s="23"/>
      <c r="W37" s="23"/>
    </row>
    <row r="38" ht="18.75" customHeight="1" spans="1:23">
      <c r="A38" s="121" t="s">
        <v>279</v>
      </c>
      <c r="B38" s="121" t="s">
        <v>301</v>
      </c>
      <c r="C38" s="21" t="s">
        <v>300</v>
      </c>
      <c r="D38" s="121" t="s">
        <v>71</v>
      </c>
      <c r="E38" s="121" t="s">
        <v>95</v>
      </c>
      <c r="F38" s="121" t="s">
        <v>96</v>
      </c>
      <c r="G38" s="121" t="s">
        <v>290</v>
      </c>
      <c r="H38" s="121" t="s">
        <v>291</v>
      </c>
      <c r="I38" s="23">
        <v>150000</v>
      </c>
      <c r="J38" s="23">
        <v>150000</v>
      </c>
      <c r="K38" s="23">
        <v>150000</v>
      </c>
      <c r="L38" s="23"/>
      <c r="M38" s="23"/>
      <c r="N38" s="23"/>
      <c r="O38" s="23"/>
      <c r="P38" s="23"/>
      <c r="Q38" s="23"/>
      <c r="R38" s="23"/>
      <c r="S38" s="23"/>
      <c r="T38" s="23"/>
      <c r="U38" s="23"/>
      <c r="V38" s="23"/>
      <c r="W38" s="23"/>
    </row>
    <row r="39" ht="18.75" customHeight="1" spans="1:23">
      <c r="A39" s="121" t="s">
        <v>279</v>
      </c>
      <c r="B39" s="121" t="s">
        <v>301</v>
      </c>
      <c r="C39" s="21" t="s">
        <v>300</v>
      </c>
      <c r="D39" s="121" t="s">
        <v>71</v>
      </c>
      <c r="E39" s="121" t="s">
        <v>95</v>
      </c>
      <c r="F39" s="121" t="s">
        <v>96</v>
      </c>
      <c r="G39" s="121" t="s">
        <v>290</v>
      </c>
      <c r="H39" s="121" t="s">
        <v>291</v>
      </c>
      <c r="I39" s="23">
        <v>5000</v>
      </c>
      <c r="J39" s="23">
        <v>5000</v>
      </c>
      <c r="K39" s="23">
        <v>5000</v>
      </c>
      <c r="L39" s="23"/>
      <c r="M39" s="23"/>
      <c r="N39" s="23"/>
      <c r="O39" s="23"/>
      <c r="P39" s="23"/>
      <c r="Q39" s="23"/>
      <c r="R39" s="23"/>
      <c r="S39" s="23"/>
      <c r="T39" s="23"/>
      <c r="U39" s="23"/>
      <c r="V39" s="23"/>
      <c r="W39" s="23"/>
    </row>
    <row r="40" ht="18.75" customHeight="1" spans="1:23">
      <c r="A40" s="121" t="s">
        <v>279</v>
      </c>
      <c r="B40" s="121" t="s">
        <v>301</v>
      </c>
      <c r="C40" s="21" t="s">
        <v>300</v>
      </c>
      <c r="D40" s="121" t="s">
        <v>71</v>
      </c>
      <c r="E40" s="121" t="s">
        <v>95</v>
      </c>
      <c r="F40" s="121" t="s">
        <v>96</v>
      </c>
      <c r="G40" s="121" t="s">
        <v>290</v>
      </c>
      <c r="H40" s="121" t="s">
        <v>291</v>
      </c>
      <c r="I40" s="23">
        <v>50000</v>
      </c>
      <c r="J40" s="23">
        <v>50000</v>
      </c>
      <c r="K40" s="23">
        <v>50000</v>
      </c>
      <c r="L40" s="23"/>
      <c r="M40" s="23"/>
      <c r="N40" s="23"/>
      <c r="O40" s="23"/>
      <c r="P40" s="23"/>
      <c r="Q40" s="23"/>
      <c r="R40" s="23"/>
      <c r="S40" s="23"/>
      <c r="T40" s="23"/>
      <c r="U40" s="23"/>
      <c r="V40" s="23"/>
      <c r="W40" s="23"/>
    </row>
    <row r="41" ht="18.75" customHeight="1" spans="1:23">
      <c r="A41" s="121" t="s">
        <v>279</v>
      </c>
      <c r="B41" s="121" t="s">
        <v>301</v>
      </c>
      <c r="C41" s="21" t="s">
        <v>300</v>
      </c>
      <c r="D41" s="121" t="s">
        <v>71</v>
      </c>
      <c r="E41" s="121" t="s">
        <v>95</v>
      </c>
      <c r="F41" s="121" t="s">
        <v>96</v>
      </c>
      <c r="G41" s="121" t="s">
        <v>281</v>
      </c>
      <c r="H41" s="121" t="s">
        <v>282</v>
      </c>
      <c r="I41" s="23">
        <v>150000</v>
      </c>
      <c r="J41" s="23">
        <v>150000</v>
      </c>
      <c r="K41" s="23">
        <v>150000</v>
      </c>
      <c r="L41" s="23"/>
      <c r="M41" s="23"/>
      <c r="N41" s="23"/>
      <c r="O41" s="23"/>
      <c r="P41" s="23"/>
      <c r="Q41" s="23"/>
      <c r="R41" s="23"/>
      <c r="S41" s="23"/>
      <c r="T41" s="23"/>
      <c r="U41" s="23"/>
      <c r="V41" s="23"/>
      <c r="W41" s="23"/>
    </row>
    <row r="42" ht="18.75" customHeight="1" spans="1:23">
      <c r="A42" s="121" t="s">
        <v>279</v>
      </c>
      <c r="B42" s="121" t="s">
        <v>301</v>
      </c>
      <c r="C42" s="21" t="s">
        <v>300</v>
      </c>
      <c r="D42" s="121" t="s">
        <v>71</v>
      </c>
      <c r="E42" s="121" t="s">
        <v>95</v>
      </c>
      <c r="F42" s="121" t="s">
        <v>96</v>
      </c>
      <c r="G42" s="121" t="s">
        <v>281</v>
      </c>
      <c r="H42" s="121" t="s">
        <v>282</v>
      </c>
      <c r="I42" s="23">
        <v>400000</v>
      </c>
      <c r="J42" s="23">
        <v>400000</v>
      </c>
      <c r="K42" s="23">
        <v>400000</v>
      </c>
      <c r="L42" s="23"/>
      <c r="M42" s="23"/>
      <c r="N42" s="23"/>
      <c r="O42" s="23"/>
      <c r="P42" s="23"/>
      <c r="Q42" s="23"/>
      <c r="R42" s="23"/>
      <c r="S42" s="23"/>
      <c r="T42" s="23"/>
      <c r="U42" s="23"/>
      <c r="V42" s="23"/>
      <c r="W42" s="23"/>
    </row>
    <row r="43" ht="18.75" customHeight="1" spans="1:23">
      <c r="A43" s="121" t="s">
        <v>279</v>
      </c>
      <c r="B43" s="121" t="s">
        <v>301</v>
      </c>
      <c r="C43" s="21" t="s">
        <v>300</v>
      </c>
      <c r="D43" s="121" t="s">
        <v>71</v>
      </c>
      <c r="E43" s="121" t="s">
        <v>95</v>
      </c>
      <c r="F43" s="121" t="s">
        <v>96</v>
      </c>
      <c r="G43" s="121" t="s">
        <v>252</v>
      </c>
      <c r="H43" s="121" t="s">
        <v>253</v>
      </c>
      <c r="I43" s="23">
        <v>600000</v>
      </c>
      <c r="J43" s="23">
        <v>600000</v>
      </c>
      <c r="K43" s="23">
        <v>600000</v>
      </c>
      <c r="L43" s="23"/>
      <c r="M43" s="23"/>
      <c r="N43" s="23"/>
      <c r="O43" s="23"/>
      <c r="P43" s="23"/>
      <c r="Q43" s="23"/>
      <c r="R43" s="23"/>
      <c r="S43" s="23"/>
      <c r="T43" s="23"/>
      <c r="U43" s="23"/>
      <c r="V43" s="23"/>
      <c r="W43" s="23"/>
    </row>
    <row r="44" ht="18.75" customHeight="1" spans="1:23">
      <c r="A44" s="121" t="s">
        <v>279</v>
      </c>
      <c r="B44" s="121" t="s">
        <v>301</v>
      </c>
      <c r="C44" s="21" t="s">
        <v>300</v>
      </c>
      <c r="D44" s="121" t="s">
        <v>71</v>
      </c>
      <c r="E44" s="121" t="s">
        <v>95</v>
      </c>
      <c r="F44" s="121" t="s">
        <v>96</v>
      </c>
      <c r="G44" s="121" t="s">
        <v>292</v>
      </c>
      <c r="H44" s="121" t="s">
        <v>293</v>
      </c>
      <c r="I44" s="23">
        <v>150000</v>
      </c>
      <c r="J44" s="23">
        <v>150000</v>
      </c>
      <c r="K44" s="23">
        <v>150000</v>
      </c>
      <c r="L44" s="23"/>
      <c r="M44" s="23"/>
      <c r="N44" s="23"/>
      <c r="O44" s="23"/>
      <c r="P44" s="23"/>
      <c r="Q44" s="23"/>
      <c r="R44" s="23"/>
      <c r="S44" s="23"/>
      <c r="T44" s="23"/>
      <c r="U44" s="23"/>
      <c r="V44" s="23"/>
      <c r="W44" s="23"/>
    </row>
    <row r="45" ht="18.75" customHeight="1" spans="1:23">
      <c r="A45" s="121" t="s">
        <v>279</v>
      </c>
      <c r="B45" s="121" t="s">
        <v>301</v>
      </c>
      <c r="C45" s="21" t="s">
        <v>300</v>
      </c>
      <c r="D45" s="121" t="s">
        <v>71</v>
      </c>
      <c r="E45" s="121" t="s">
        <v>95</v>
      </c>
      <c r="F45" s="121" t="s">
        <v>96</v>
      </c>
      <c r="G45" s="121" t="s">
        <v>286</v>
      </c>
      <c r="H45" s="121" t="s">
        <v>287</v>
      </c>
      <c r="I45" s="23">
        <v>800000</v>
      </c>
      <c r="J45" s="23">
        <v>800000</v>
      </c>
      <c r="K45" s="23">
        <v>800000</v>
      </c>
      <c r="L45" s="23"/>
      <c r="M45" s="23"/>
      <c r="N45" s="23"/>
      <c r="O45" s="23"/>
      <c r="P45" s="23"/>
      <c r="Q45" s="23"/>
      <c r="R45" s="23"/>
      <c r="S45" s="23"/>
      <c r="T45" s="23"/>
      <c r="U45" s="23"/>
      <c r="V45" s="23"/>
      <c r="W45" s="23"/>
    </row>
    <row r="46" ht="18.75" customHeight="1" spans="1:23">
      <c r="A46" s="121" t="s">
        <v>279</v>
      </c>
      <c r="B46" s="121" t="s">
        <v>301</v>
      </c>
      <c r="C46" s="21" t="s">
        <v>300</v>
      </c>
      <c r="D46" s="121" t="s">
        <v>71</v>
      </c>
      <c r="E46" s="121" t="s">
        <v>95</v>
      </c>
      <c r="F46" s="121" t="s">
        <v>96</v>
      </c>
      <c r="G46" s="121" t="s">
        <v>286</v>
      </c>
      <c r="H46" s="121" t="s">
        <v>287</v>
      </c>
      <c r="I46" s="23">
        <v>300000</v>
      </c>
      <c r="J46" s="23">
        <v>300000</v>
      </c>
      <c r="K46" s="23">
        <v>300000</v>
      </c>
      <c r="L46" s="23"/>
      <c r="M46" s="23"/>
      <c r="N46" s="23"/>
      <c r="O46" s="23"/>
      <c r="P46" s="23"/>
      <c r="Q46" s="23"/>
      <c r="R46" s="23"/>
      <c r="S46" s="23"/>
      <c r="T46" s="23"/>
      <c r="U46" s="23"/>
      <c r="V46" s="23"/>
      <c r="W46" s="23"/>
    </row>
    <row r="47" ht="18.75" customHeight="1" spans="1:23">
      <c r="A47" s="121" t="s">
        <v>279</v>
      </c>
      <c r="B47" s="121" t="s">
        <v>301</v>
      </c>
      <c r="C47" s="21" t="s">
        <v>300</v>
      </c>
      <c r="D47" s="121" t="s">
        <v>71</v>
      </c>
      <c r="E47" s="121" t="s">
        <v>95</v>
      </c>
      <c r="F47" s="121" t="s">
        <v>96</v>
      </c>
      <c r="G47" s="121" t="s">
        <v>286</v>
      </c>
      <c r="H47" s="121" t="s">
        <v>287</v>
      </c>
      <c r="I47" s="23">
        <v>1000000</v>
      </c>
      <c r="J47" s="23">
        <v>1000000</v>
      </c>
      <c r="K47" s="23">
        <v>1000000</v>
      </c>
      <c r="L47" s="23"/>
      <c r="M47" s="23"/>
      <c r="N47" s="23"/>
      <c r="O47" s="23"/>
      <c r="P47" s="23"/>
      <c r="Q47" s="23"/>
      <c r="R47" s="23"/>
      <c r="S47" s="23"/>
      <c r="T47" s="23"/>
      <c r="U47" s="23"/>
      <c r="V47" s="23"/>
      <c r="W47" s="23"/>
    </row>
    <row r="48" ht="18.75" customHeight="1" spans="1:23">
      <c r="A48" s="121" t="s">
        <v>279</v>
      </c>
      <c r="B48" s="121" t="s">
        <v>301</v>
      </c>
      <c r="C48" s="21" t="s">
        <v>300</v>
      </c>
      <c r="D48" s="121" t="s">
        <v>71</v>
      </c>
      <c r="E48" s="121" t="s">
        <v>95</v>
      </c>
      <c r="F48" s="121" t="s">
        <v>96</v>
      </c>
      <c r="G48" s="121" t="s">
        <v>286</v>
      </c>
      <c r="H48" s="121" t="s">
        <v>287</v>
      </c>
      <c r="I48" s="23">
        <v>800000</v>
      </c>
      <c r="J48" s="23">
        <v>800000</v>
      </c>
      <c r="K48" s="23">
        <v>800000</v>
      </c>
      <c r="L48" s="23"/>
      <c r="M48" s="23"/>
      <c r="N48" s="23"/>
      <c r="O48" s="23"/>
      <c r="P48" s="23"/>
      <c r="Q48" s="23"/>
      <c r="R48" s="23"/>
      <c r="S48" s="23"/>
      <c r="T48" s="23"/>
      <c r="U48" s="23"/>
      <c r="V48" s="23"/>
      <c r="W48" s="23"/>
    </row>
    <row r="49" ht="18.75" customHeight="1" spans="1:23">
      <c r="A49" s="121" t="s">
        <v>279</v>
      </c>
      <c r="B49" s="121" t="s">
        <v>301</v>
      </c>
      <c r="C49" s="21" t="s">
        <v>300</v>
      </c>
      <c r="D49" s="121" t="s">
        <v>71</v>
      </c>
      <c r="E49" s="121" t="s">
        <v>95</v>
      </c>
      <c r="F49" s="121" t="s">
        <v>96</v>
      </c>
      <c r="G49" s="121" t="s">
        <v>286</v>
      </c>
      <c r="H49" s="121" t="s">
        <v>287</v>
      </c>
      <c r="I49" s="23">
        <v>80000</v>
      </c>
      <c r="J49" s="23">
        <v>80000</v>
      </c>
      <c r="K49" s="23">
        <v>80000</v>
      </c>
      <c r="L49" s="23"/>
      <c r="M49" s="23"/>
      <c r="N49" s="23"/>
      <c r="O49" s="23"/>
      <c r="P49" s="23"/>
      <c r="Q49" s="23"/>
      <c r="R49" s="23"/>
      <c r="S49" s="23"/>
      <c r="T49" s="23"/>
      <c r="U49" s="23"/>
      <c r="V49" s="23"/>
      <c r="W49" s="23"/>
    </row>
    <row r="50" ht="18.75" customHeight="1" spans="1:23">
      <c r="A50" s="121" t="s">
        <v>279</v>
      </c>
      <c r="B50" s="121" t="s">
        <v>301</v>
      </c>
      <c r="C50" s="21" t="s">
        <v>300</v>
      </c>
      <c r="D50" s="121" t="s">
        <v>71</v>
      </c>
      <c r="E50" s="121" t="s">
        <v>95</v>
      </c>
      <c r="F50" s="121" t="s">
        <v>96</v>
      </c>
      <c r="G50" s="121" t="s">
        <v>286</v>
      </c>
      <c r="H50" s="121" t="s">
        <v>287</v>
      </c>
      <c r="I50" s="23">
        <v>1080000</v>
      </c>
      <c r="J50" s="23">
        <v>1080000</v>
      </c>
      <c r="K50" s="23">
        <v>1080000</v>
      </c>
      <c r="L50" s="23"/>
      <c r="M50" s="23"/>
      <c r="N50" s="23"/>
      <c r="O50" s="23"/>
      <c r="P50" s="23"/>
      <c r="Q50" s="23"/>
      <c r="R50" s="23"/>
      <c r="S50" s="23"/>
      <c r="T50" s="23"/>
      <c r="U50" s="23"/>
      <c r="V50" s="23"/>
      <c r="W50" s="23"/>
    </row>
    <row r="51" ht="18.75" customHeight="1" spans="1:23">
      <c r="A51" s="121" t="s">
        <v>279</v>
      </c>
      <c r="B51" s="121" t="s">
        <v>301</v>
      </c>
      <c r="C51" s="21" t="s">
        <v>300</v>
      </c>
      <c r="D51" s="121" t="s">
        <v>71</v>
      </c>
      <c r="E51" s="121" t="s">
        <v>95</v>
      </c>
      <c r="F51" s="121" t="s">
        <v>96</v>
      </c>
      <c r="G51" s="121" t="s">
        <v>286</v>
      </c>
      <c r="H51" s="121" t="s">
        <v>287</v>
      </c>
      <c r="I51" s="23">
        <v>35000</v>
      </c>
      <c r="J51" s="23">
        <v>35000</v>
      </c>
      <c r="K51" s="23">
        <v>35000</v>
      </c>
      <c r="L51" s="23"/>
      <c r="M51" s="23"/>
      <c r="N51" s="23"/>
      <c r="O51" s="23"/>
      <c r="P51" s="23"/>
      <c r="Q51" s="23"/>
      <c r="R51" s="23"/>
      <c r="S51" s="23"/>
      <c r="T51" s="23"/>
      <c r="U51" s="23"/>
      <c r="V51" s="23"/>
      <c r="W51" s="23"/>
    </row>
    <row r="52" ht="18.75" customHeight="1" spans="1:23">
      <c r="A52" s="121" t="s">
        <v>279</v>
      </c>
      <c r="B52" s="121" t="s">
        <v>301</v>
      </c>
      <c r="C52" s="21" t="s">
        <v>300</v>
      </c>
      <c r="D52" s="121" t="s">
        <v>71</v>
      </c>
      <c r="E52" s="121" t="s">
        <v>95</v>
      </c>
      <c r="F52" s="121" t="s">
        <v>96</v>
      </c>
      <c r="G52" s="121" t="s">
        <v>265</v>
      </c>
      <c r="H52" s="121" t="s">
        <v>266</v>
      </c>
      <c r="I52" s="23">
        <v>200000</v>
      </c>
      <c r="J52" s="23">
        <v>200000</v>
      </c>
      <c r="K52" s="23">
        <v>200000</v>
      </c>
      <c r="L52" s="23"/>
      <c r="M52" s="23"/>
      <c r="N52" s="23"/>
      <c r="O52" s="23"/>
      <c r="P52" s="23"/>
      <c r="Q52" s="23"/>
      <c r="R52" s="23"/>
      <c r="S52" s="23"/>
      <c r="T52" s="23"/>
      <c r="U52" s="23"/>
      <c r="V52" s="23"/>
      <c r="W52" s="23"/>
    </row>
    <row r="53" ht="18.75" customHeight="1" spans="1:23">
      <c r="A53" s="121" t="s">
        <v>279</v>
      </c>
      <c r="B53" s="121" t="s">
        <v>301</v>
      </c>
      <c r="C53" s="21" t="s">
        <v>300</v>
      </c>
      <c r="D53" s="121" t="s">
        <v>71</v>
      </c>
      <c r="E53" s="121" t="s">
        <v>95</v>
      </c>
      <c r="F53" s="121" t="s">
        <v>96</v>
      </c>
      <c r="G53" s="121" t="s">
        <v>302</v>
      </c>
      <c r="H53" s="121" t="s">
        <v>303</v>
      </c>
      <c r="I53" s="23">
        <v>200000</v>
      </c>
      <c r="J53" s="23">
        <v>200000</v>
      </c>
      <c r="K53" s="23">
        <v>200000</v>
      </c>
      <c r="L53" s="23"/>
      <c r="M53" s="23"/>
      <c r="N53" s="23"/>
      <c r="O53" s="23"/>
      <c r="P53" s="23"/>
      <c r="Q53" s="23"/>
      <c r="R53" s="23"/>
      <c r="S53" s="23"/>
      <c r="T53" s="23"/>
      <c r="U53" s="23"/>
      <c r="V53" s="23"/>
      <c r="W53" s="23"/>
    </row>
    <row r="54" ht="18.75" customHeight="1" spans="1:23">
      <c r="A54" s="121" t="s">
        <v>279</v>
      </c>
      <c r="B54" s="121" t="s">
        <v>301</v>
      </c>
      <c r="C54" s="21" t="s">
        <v>300</v>
      </c>
      <c r="D54" s="121" t="s">
        <v>71</v>
      </c>
      <c r="E54" s="121" t="s">
        <v>95</v>
      </c>
      <c r="F54" s="121" t="s">
        <v>96</v>
      </c>
      <c r="G54" s="121" t="s">
        <v>302</v>
      </c>
      <c r="H54" s="121" t="s">
        <v>303</v>
      </c>
      <c r="I54" s="23">
        <v>200000</v>
      </c>
      <c r="J54" s="23">
        <v>200000</v>
      </c>
      <c r="K54" s="23">
        <v>200000</v>
      </c>
      <c r="L54" s="23"/>
      <c r="M54" s="23"/>
      <c r="N54" s="23"/>
      <c r="O54" s="23"/>
      <c r="P54" s="23"/>
      <c r="Q54" s="23"/>
      <c r="R54" s="23"/>
      <c r="S54" s="23"/>
      <c r="T54" s="23"/>
      <c r="U54" s="23"/>
      <c r="V54" s="23"/>
      <c r="W54" s="23"/>
    </row>
    <row r="55" ht="18.75" customHeight="1" spans="1:23">
      <c r="A55" s="25"/>
      <c r="B55" s="25"/>
      <c r="C55" s="21" t="s">
        <v>304</v>
      </c>
      <c r="D55" s="25"/>
      <c r="E55" s="25"/>
      <c r="F55" s="25"/>
      <c r="G55" s="25"/>
      <c r="H55" s="25"/>
      <c r="I55" s="23">
        <v>800000</v>
      </c>
      <c r="J55" s="23">
        <v>800000</v>
      </c>
      <c r="K55" s="23">
        <v>800000</v>
      </c>
      <c r="L55" s="23"/>
      <c r="M55" s="23"/>
      <c r="N55" s="23"/>
      <c r="O55" s="23"/>
      <c r="P55" s="23"/>
      <c r="Q55" s="23"/>
      <c r="R55" s="23"/>
      <c r="S55" s="23"/>
      <c r="T55" s="23"/>
      <c r="U55" s="23"/>
      <c r="V55" s="23"/>
      <c r="W55" s="23"/>
    </row>
    <row r="56" ht="18.75" customHeight="1" spans="1:23">
      <c r="A56" s="121" t="s">
        <v>284</v>
      </c>
      <c r="B56" s="121" t="s">
        <v>305</v>
      </c>
      <c r="C56" s="21" t="s">
        <v>304</v>
      </c>
      <c r="D56" s="121" t="s">
        <v>71</v>
      </c>
      <c r="E56" s="121" t="s">
        <v>99</v>
      </c>
      <c r="F56" s="121" t="s">
        <v>100</v>
      </c>
      <c r="G56" s="121" t="s">
        <v>246</v>
      </c>
      <c r="H56" s="121" t="s">
        <v>247</v>
      </c>
      <c r="I56" s="23">
        <v>230000</v>
      </c>
      <c r="J56" s="23">
        <v>230000</v>
      </c>
      <c r="K56" s="23">
        <v>230000</v>
      </c>
      <c r="L56" s="23"/>
      <c r="M56" s="23"/>
      <c r="N56" s="23"/>
      <c r="O56" s="23"/>
      <c r="P56" s="23"/>
      <c r="Q56" s="23"/>
      <c r="R56" s="23"/>
      <c r="S56" s="23"/>
      <c r="T56" s="23"/>
      <c r="U56" s="23"/>
      <c r="V56" s="23"/>
      <c r="W56" s="23"/>
    </row>
    <row r="57" ht="18.75" customHeight="1" spans="1:23">
      <c r="A57" s="121" t="s">
        <v>284</v>
      </c>
      <c r="B57" s="121" t="s">
        <v>305</v>
      </c>
      <c r="C57" s="21" t="s">
        <v>304</v>
      </c>
      <c r="D57" s="121" t="s">
        <v>71</v>
      </c>
      <c r="E57" s="121" t="s">
        <v>99</v>
      </c>
      <c r="F57" s="121" t="s">
        <v>100</v>
      </c>
      <c r="G57" s="121" t="s">
        <v>296</v>
      </c>
      <c r="H57" s="121" t="s">
        <v>297</v>
      </c>
      <c r="I57" s="23">
        <v>50000</v>
      </c>
      <c r="J57" s="23">
        <v>50000</v>
      </c>
      <c r="K57" s="23">
        <v>50000</v>
      </c>
      <c r="L57" s="23"/>
      <c r="M57" s="23"/>
      <c r="N57" s="23"/>
      <c r="O57" s="23"/>
      <c r="P57" s="23"/>
      <c r="Q57" s="23"/>
      <c r="R57" s="23"/>
      <c r="S57" s="23"/>
      <c r="T57" s="23"/>
      <c r="U57" s="23"/>
      <c r="V57" s="23"/>
      <c r="W57" s="23"/>
    </row>
    <row r="58" ht="18.75" customHeight="1" spans="1:23">
      <c r="A58" s="121" t="s">
        <v>284</v>
      </c>
      <c r="B58" s="121" t="s">
        <v>305</v>
      </c>
      <c r="C58" s="21" t="s">
        <v>304</v>
      </c>
      <c r="D58" s="121" t="s">
        <v>71</v>
      </c>
      <c r="E58" s="121" t="s">
        <v>99</v>
      </c>
      <c r="F58" s="121" t="s">
        <v>100</v>
      </c>
      <c r="G58" s="121" t="s">
        <v>290</v>
      </c>
      <c r="H58" s="121" t="s">
        <v>291</v>
      </c>
      <c r="I58" s="23">
        <v>250000</v>
      </c>
      <c r="J58" s="23">
        <v>250000</v>
      </c>
      <c r="K58" s="23">
        <v>250000</v>
      </c>
      <c r="L58" s="23"/>
      <c r="M58" s="23"/>
      <c r="N58" s="23"/>
      <c r="O58" s="23"/>
      <c r="P58" s="23"/>
      <c r="Q58" s="23"/>
      <c r="R58" s="23"/>
      <c r="S58" s="23"/>
      <c r="T58" s="23"/>
      <c r="U58" s="23"/>
      <c r="V58" s="23"/>
      <c r="W58" s="23"/>
    </row>
    <row r="59" ht="18.75" customHeight="1" spans="1:23">
      <c r="A59" s="121" t="s">
        <v>284</v>
      </c>
      <c r="B59" s="121" t="s">
        <v>305</v>
      </c>
      <c r="C59" s="21" t="s">
        <v>304</v>
      </c>
      <c r="D59" s="121" t="s">
        <v>71</v>
      </c>
      <c r="E59" s="121" t="s">
        <v>99</v>
      </c>
      <c r="F59" s="121" t="s">
        <v>100</v>
      </c>
      <c r="G59" s="121" t="s">
        <v>286</v>
      </c>
      <c r="H59" s="121" t="s">
        <v>287</v>
      </c>
      <c r="I59" s="23">
        <v>50000</v>
      </c>
      <c r="J59" s="23">
        <v>50000</v>
      </c>
      <c r="K59" s="23">
        <v>50000</v>
      </c>
      <c r="L59" s="23"/>
      <c r="M59" s="23"/>
      <c r="N59" s="23"/>
      <c r="O59" s="23"/>
      <c r="P59" s="23"/>
      <c r="Q59" s="23"/>
      <c r="R59" s="23"/>
      <c r="S59" s="23"/>
      <c r="T59" s="23"/>
      <c r="U59" s="23"/>
      <c r="V59" s="23"/>
      <c r="W59" s="23"/>
    </row>
    <row r="60" ht="18.75" customHeight="1" spans="1:23">
      <c r="A60" s="121" t="s">
        <v>284</v>
      </c>
      <c r="B60" s="121" t="s">
        <v>305</v>
      </c>
      <c r="C60" s="21" t="s">
        <v>304</v>
      </c>
      <c r="D60" s="121" t="s">
        <v>71</v>
      </c>
      <c r="E60" s="121" t="s">
        <v>99</v>
      </c>
      <c r="F60" s="121" t="s">
        <v>100</v>
      </c>
      <c r="G60" s="121" t="s">
        <v>265</v>
      </c>
      <c r="H60" s="121" t="s">
        <v>266</v>
      </c>
      <c r="I60" s="23">
        <v>170000</v>
      </c>
      <c r="J60" s="23">
        <v>170000</v>
      </c>
      <c r="K60" s="23">
        <v>170000</v>
      </c>
      <c r="L60" s="23"/>
      <c r="M60" s="23"/>
      <c r="N60" s="23"/>
      <c r="O60" s="23"/>
      <c r="P60" s="23"/>
      <c r="Q60" s="23"/>
      <c r="R60" s="23"/>
      <c r="S60" s="23"/>
      <c r="T60" s="23"/>
      <c r="U60" s="23"/>
      <c r="V60" s="23"/>
      <c r="W60" s="23"/>
    </row>
    <row r="61" ht="18.75" customHeight="1" spans="1:23">
      <c r="A61" s="121" t="s">
        <v>284</v>
      </c>
      <c r="B61" s="121" t="s">
        <v>305</v>
      </c>
      <c r="C61" s="21" t="s">
        <v>304</v>
      </c>
      <c r="D61" s="121" t="s">
        <v>71</v>
      </c>
      <c r="E61" s="121" t="s">
        <v>99</v>
      </c>
      <c r="F61" s="121" t="s">
        <v>100</v>
      </c>
      <c r="G61" s="121" t="s">
        <v>265</v>
      </c>
      <c r="H61" s="121" t="s">
        <v>266</v>
      </c>
      <c r="I61" s="23">
        <v>50000</v>
      </c>
      <c r="J61" s="23">
        <v>50000</v>
      </c>
      <c r="K61" s="23">
        <v>50000</v>
      </c>
      <c r="L61" s="23"/>
      <c r="M61" s="23"/>
      <c r="N61" s="23"/>
      <c r="O61" s="23"/>
      <c r="P61" s="23"/>
      <c r="Q61" s="23"/>
      <c r="R61" s="23"/>
      <c r="S61" s="23"/>
      <c r="T61" s="23"/>
      <c r="U61" s="23"/>
      <c r="V61" s="23"/>
      <c r="W61" s="23"/>
    </row>
    <row r="62" ht="18.75" customHeight="1" spans="1:23">
      <c r="A62" s="25"/>
      <c r="B62" s="25"/>
      <c r="C62" s="21" t="s">
        <v>306</v>
      </c>
      <c r="D62" s="25"/>
      <c r="E62" s="25"/>
      <c r="F62" s="25"/>
      <c r="G62" s="25"/>
      <c r="H62" s="25"/>
      <c r="I62" s="23">
        <v>1800000</v>
      </c>
      <c r="J62" s="23">
        <v>1800000</v>
      </c>
      <c r="K62" s="23">
        <v>1800000</v>
      </c>
      <c r="L62" s="23"/>
      <c r="M62" s="23"/>
      <c r="N62" s="23"/>
      <c r="O62" s="23"/>
      <c r="P62" s="23"/>
      <c r="Q62" s="23"/>
      <c r="R62" s="23"/>
      <c r="S62" s="23"/>
      <c r="T62" s="23"/>
      <c r="U62" s="23"/>
      <c r="V62" s="23"/>
      <c r="W62" s="23"/>
    </row>
    <row r="63" ht="18.75" customHeight="1" spans="1:23">
      <c r="A63" s="121" t="s">
        <v>279</v>
      </c>
      <c r="B63" s="121" t="s">
        <v>307</v>
      </c>
      <c r="C63" s="21" t="s">
        <v>306</v>
      </c>
      <c r="D63" s="121" t="s">
        <v>71</v>
      </c>
      <c r="E63" s="121" t="s">
        <v>103</v>
      </c>
      <c r="F63" s="121" t="s">
        <v>104</v>
      </c>
      <c r="G63" s="121" t="s">
        <v>296</v>
      </c>
      <c r="H63" s="121" t="s">
        <v>297</v>
      </c>
      <c r="I63" s="23">
        <v>50000</v>
      </c>
      <c r="J63" s="23">
        <v>50000</v>
      </c>
      <c r="K63" s="23">
        <v>50000</v>
      </c>
      <c r="L63" s="23"/>
      <c r="M63" s="23"/>
      <c r="N63" s="23"/>
      <c r="O63" s="23"/>
      <c r="P63" s="23"/>
      <c r="Q63" s="23"/>
      <c r="R63" s="23"/>
      <c r="S63" s="23"/>
      <c r="T63" s="23"/>
      <c r="U63" s="23"/>
      <c r="V63" s="23"/>
      <c r="W63" s="23"/>
    </row>
    <row r="64" ht="18.75" customHeight="1" spans="1:23">
      <c r="A64" s="121" t="s">
        <v>279</v>
      </c>
      <c r="B64" s="121" t="s">
        <v>307</v>
      </c>
      <c r="C64" s="21" t="s">
        <v>306</v>
      </c>
      <c r="D64" s="121" t="s">
        <v>71</v>
      </c>
      <c r="E64" s="121" t="s">
        <v>103</v>
      </c>
      <c r="F64" s="121" t="s">
        <v>104</v>
      </c>
      <c r="G64" s="121" t="s">
        <v>290</v>
      </c>
      <c r="H64" s="121" t="s">
        <v>291</v>
      </c>
      <c r="I64" s="23">
        <v>100000</v>
      </c>
      <c r="J64" s="23">
        <v>100000</v>
      </c>
      <c r="K64" s="23">
        <v>100000</v>
      </c>
      <c r="L64" s="23"/>
      <c r="M64" s="23"/>
      <c r="N64" s="23"/>
      <c r="O64" s="23"/>
      <c r="P64" s="23"/>
      <c r="Q64" s="23"/>
      <c r="R64" s="23"/>
      <c r="S64" s="23"/>
      <c r="T64" s="23"/>
      <c r="U64" s="23"/>
      <c r="V64" s="23"/>
      <c r="W64" s="23"/>
    </row>
    <row r="65" ht="18.75" customHeight="1" spans="1:23">
      <c r="A65" s="121" t="s">
        <v>279</v>
      </c>
      <c r="B65" s="121" t="s">
        <v>307</v>
      </c>
      <c r="C65" s="21" t="s">
        <v>306</v>
      </c>
      <c r="D65" s="121" t="s">
        <v>71</v>
      </c>
      <c r="E65" s="121" t="s">
        <v>103</v>
      </c>
      <c r="F65" s="121" t="s">
        <v>104</v>
      </c>
      <c r="G65" s="121" t="s">
        <v>281</v>
      </c>
      <c r="H65" s="121" t="s">
        <v>282</v>
      </c>
      <c r="I65" s="23">
        <v>800000</v>
      </c>
      <c r="J65" s="23">
        <v>800000</v>
      </c>
      <c r="K65" s="23">
        <v>800000</v>
      </c>
      <c r="L65" s="23"/>
      <c r="M65" s="23"/>
      <c r="N65" s="23"/>
      <c r="O65" s="23"/>
      <c r="P65" s="23"/>
      <c r="Q65" s="23"/>
      <c r="R65" s="23"/>
      <c r="S65" s="23"/>
      <c r="T65" s="23"/>
      <c r="U65" s="23"/>
      <c r="V65" s="23"/>
      <c r="W65" s="23"/>
    </row>
    <row r="66" ht="18.75" customHeight="1" spans="1:23">
      <c r="A66" s="121" t="s">
        <v>279</v>
      </c>
      <c r="B66" s="121" t="s">
        <v>307</v>
      </c>
      <c r="C66" s="21" t="s">
        <v>306</v>
      </c>
      <c r="D66" s="121" t="s">
        <v>71</v>
      </c>
      <c r="E66" s="121" t="s">
        <v>103</v>
      </c>
      <c r="F66" s="121" t="s">
        <v>104</v>
      </c>
      <c r="G66" s="121" t="s">
        <v>281</v>
      </c>
      <c r="H66" s="121" t="s">
        <v>282</v>
      </c>
      <c r="I66" s="23">
        <v>10000</v>
      </c>
      <c r="J66" s="23">
        <v>10000</v>
      </c>
      <c r="K66" s="23">
        <v>10000</v>
      </c>
      <c r="L66" s="23"/>
      <c r="M66" s="23"/>
      <c r="N66" s="23"/>
      <c r="O66" s="23"/>
      <c r="P66" s="23"/>
      <c r="Q66" s="23"/>
      <c r="R66" s="23"/>
      <c r="S66" s="23"/>
      <c r="T66" s="23"/>
      <c r="U66" s="23"/>
      <c r="V66" s="23"/>
      <c r="W66" s="23"/>
    </row>
    <row r="67" ht="18.75" customHeight="1" spans="1:23">
      <c r="A67" s="121" t="s">
        <v>279</v>
      </c>
      <c r="B67" s="121" t="s">
        <v>307</v>
      </c>
      <c r="C67" s="21" t="s">
        <v>306</v>
      </c>
      <c r="D67" s="121" t="s">
        <v>71</v>
      </c>
      <c r="E67" s="121" t="s">
        <v>103</v>
      </c>
      <c r="F67" s="121" t="s">
        <v>104</v>
      </c>
      <c r="G67" s="121" t="s">
        <v>292</v>
      </c>
      <c r="H67" s="121" t="s">
        <v>293</v>
      </c>
      <c r="I67" s="23">
        <v>150000</v>
      </c>
      <c r="J67" s="23">
        <v>150000</v>
      </c>
      <c r="K67" s="23">
        <v>150000</v>
      </c>
      <c r="L67" s="23"/>
      <c r="M67" s="23"/>
      <c r="N67" s="23"/>
      <c r="O67" s="23"/>
      <c r="P67" s="23"/>
      <c r="Q67" s="23"/>
      <c r="R67" s="23"/>
      <c r="S67" s="23"/>
      <c r="T67" s="23"/>
      <c r="U67" s="23"/>
      <c r="V67" s="23"/>
      <c r="W67" s="23"/>
    </row>
    <row r="68" ht="18.75" customHeight="1" spans="1:23">
      <c r="A68" s="121" t="s">
        <v>279</v>
      </c>
      <c r="B68" s="121" t="s">
        <v>307</v>
      </c>
      <c r="C68" s="21" t="s">
        <v>306</v>
      </c>
      <c r="D68" s="121" t="s">
        <v>71</v>
      </c>
      <c r="E68" s="121" t="s">
        <v>103</v>
      </c>
      <c r="F68" s="121" t="s">
        <v>104</v>
      </c>
      <c r="G68" s="121" t="s">
        <v>286</v>
      </c>
      <c r="H68" s="121" t="s">
        <v>287</v>
      </c>
      <c r="I68" s="23">
        <v>50000</v>
      </c>
      <c r="J68" s="23">
        <v>50000</v>
      </c>
      <c r="K68" s="23">
        <v>50000</v>
      </c>
      <c r="L68" s="23"/>
      <c r="M68" s="23"/>
      <c r="N68" s="23"/>
      <c r="O68" s="23"/>
      <c r="P68" s="23"/>
      <c r="Q68" s="23"/>
      <c r="R68" s="23"/>
      <c r="S68" s="23"/>
      <c r="T68" s="23"/>
      <c r="U68" s="23"/>
      <c r="V68" s="23"/>
      <c r="W68" s="23"/>
    </row>
    <row r="69" ht="18.75" customHeight="1" spans="1:23">
      <c r="A69" s="121" t="s">
        <v>279</v>
      </c>
      <c r="B69" s="121" t="s">
        <v>307</v>
      </c>
      <c r="C69" s="21" t="s">
        <v>306</v>
      </c>
      <c r="D69" s="121" t="s">
        <v>71</v>
      </c>
      <c r="E69" s="121" t="s">
        <v>103</v>
      </c>
      <c r="F69" s="121" t="s">
        <v>104</v>
      </c>
      <c r="G69" s="121" t="s">
        <v>286</v>
      </c>
      <c r="H69" s="121" t="s">
        <v>287</v>
      </c>
      <c r="I69" s="23">
        <v>530000</v>
      </c>
      <c r="J69" s="23">
        <v>530000</v>
      </c>
      <c r="K69" s="23">
        <v>530000</v>
      </c>
      <c r="L69" s="23"/>
      <c r="M69" s="23"/>
      <c r="N69" s="23"/>
      <c r="O69" s="23"/>
      <c r="P69" s="23"/>
      <c r="Q69" s="23"/>
      <c r="R69" s="23"/>
      <c r="S69" s="23"/>
      <c r="T69" s="23"/>
      <c r="U69" s="23"/>
      <c r="V69" s="23"/>
      <c r="W69" s="23"/>
    </row>
    <row r="70" ht="18.75" customHeight="1" spans="1:23">
      <c r="A70" s="121" t="s">
        <v>279</v>
      </c>
      <c r="B70" s="121" t="s">
        <v>307</v>
      </c>
      <c r="C70" s="21" t="s">
        <v>306</v>
      </c>
      <c r="D70" s="121" t="s">
        <v>71</v>
      </c>
      <c r="E70" s="121" t="s">
        <v>103</v>
      </c>
      <c r="F70" s="121" t="s">
        <v>104</v>
      </c>
      <c r="G70" s="121" t="s">
        <v>265</v>
      </c>
      <c r="H70" s="121" t="s">
        <v>266</v>
      </c>
      <c r="I70" s="23">
        <v>100000</v>
      </c>
      <c r="J70" s="23">
        <v>100000</v>
      </c>
      <c r="K70" s="23">
        <v>100000</v>
      </c>
      <c r="L70" s="23"/>
      <c r="M70" s="23"/>
      <c r="N70" s="23"/>
      <c r="O70" s="23"/>
      <c r="P70" s="23"/>
      <c r="Q70" s="23"/>
      <c r="R70" s="23"/>
      <c r="S70" s="23"/>
      <c r="T70" s="23"/>
      <c r="U70" s="23"/>
      <c r="V70" s="23"/>
      <c r="W70" s="23"/>
    </row>
    <row r="71" ht="18.75" customHeight="1" spans="1:23">
      <c r="A71" s="121" t="s">
        <v>279</v>
      </c>
      <c r="B71" s="121" t="s">
        <v>307</v>
      </c>
      <c r="C71" s="21" t="s">
        <v>306</v>
      </c>
      <c r="D71" s="121" t="s">
        <v>71</v>
      </c>
      <c r="E71" s="121" t="s">
        <v>103</v>
      </c>
      <c r="F71" s="121" t="s">
        <v>104</v>
      </c>
      <c r="G71" s="121" t="s">
        <v>302</v>
      </c>
      <c r="H71" s="121" t="s">
        <v>303</v>
      </c>
      <c r="I71" s="23">
        <v>10000</v>
      </c>
      <c r="J71" s="23">
        <v>10000</v>
      </c>
      <c r="K71" s="23">
        <v>10000</v>
      </c>
      <c r="L71" s="23"/>
      <c r="M71" s="23"/>
      <c r="N71" s="23"/>
      <c r="O71" s="23"/>
      <c r="P71" s="23"/>
      <c r="Q71" s="23"/>
      <c r="R71" s="23"/>
      <c r="S71" s="23"/>
      <c r="T71" s="23"/>
      <c r="U71" s="23"/>
      <c r="V71" s="23"/>
      <c r="W71" s="23"/>
    </row>
    <row r="72" ht="18.75" customHeight="1" spans="1:23">
      <c r="A72" s="25"/>
      <c r="B72" s="25"/>
      <c r="C72" s="21" t="s">
        <v>308</v>
      </c>
      <c r="D72" s="25"/>
      <c r="E72" s="25"/>
      <c r="F72" s="25"/>
      <c r="G72" s="25"/>
      <c r="H72" s="25"/>
      <c r="I72" s="23">
        <v>2206000</v>
      </c>
      <c r="J72" s="23">
        <v>2206000</v>
      </c>
      <c r="K72" s="23">
        <v>2206000</v>
      </c>
      <c r="L72" s="23"/>
      <c r="M72" s="23"/>
      <c r="N72" s="23"/>
      <c r="O72" s="23"/>
      <c r="P72" s="23"/>
      <c r="Q72" s="23"/>
      <c r="R72" s="23"/>
      <c r="S72" s="23"/>
      <c r="T72" s="23"/>
      <c r="U72" s="23"/>
      <c r="V72" s="23"/>
      <c r="W72" s="23"/>
    </row>
    <row r="73" ht="18.75" customHeight="1" spans="1:23">
      <c r="A73" s="121" t="s">
        <v>284</v>
      </c>
      <c r="B73" s="121" t="s">
        <v>309</v>
      </c>
      <c r="C73" s="21" t="s">
        <v>308</v>
      </c>
      <c r="D73" s="121" t="s">
        <v>71</v>
      </c>
      <c r="E73" s="121" t="s">
        <v>95</v>
      </c>
      <c r="F73" s="121" t="s">
        <v>96</v>
      </c>
      <c r="G73" s="121" t="s">
        <v>286</v>
      </c>
      <c r="H73" s="121" t="s">
        <v>287</v>
      </c>
      <c r="I73" s="23">
        <v>544000</v>
      </c>
      <c r="J73" s="23">
        <v>544000</v>
      </c>
      <c r="K73" s="23">
        <v>544000</v>
      </c>
      <c r="L73" s="23"/>
      <c r="M73" s="23"/>
      <c r="N73" s="23"/>
      <c r="O73" s="23"/>
      <c r="P73" s="23"/>
      <c r="Q73" s="23"/>
      <c r="R73" s="23"/>
      <c r="S73" s="23"/>
      <c r="T73" s="23"/>
      <c r="U73" s="23"/>
      <c r="V73" s="23"/>
      <c r="W73" s="23"/>
    </row>
    <row r="74" ht="18.75" customHeight="1" spans="1:23">
      <c r="A74" s="121" t="s">
        <v>284</v>
      </c>
      <c r="B74" s="121" t="s">
        <v>309</v>
      </c>
      <c r="C74" s="21" t="s">
        <v>308</v>
      </c>
      <c r="D74" s="121" t="s">
        <v>71</v>
      </c>
      <c r="E74" s="121" t="s">
        <v>95</v>
      </c>
      <c r="F74" s="121" t="s">
        <v>96</v>
      </c>
      <c r="G74" s="121" t="s">
        <v>286</v>
      </c>
      <c r="H74" s="121" t="s">
        <v>287</v>
      </c>
      <c r="I74" s="23">
        <v>144000</v>
      </c>
      <c r="J74" s="23">
        <v>144000</v>
      </c>
      <c r="K74" s="23">
        <v>144000</v>
      </c>
      <c r="L74" s="23"/>
      <c r="M74" s="23"/>
      <c r="N74" s="23"/>
      <c r="O74" s="23"/>
      <c r="P74" s="23"/>
      <c r="Q74" s="23"/>
      <c r="R74" s="23"/>
      <c r="S74" s="23"/>
      <c r="T74" s="23"/>
      <c r="U74" s="23"/>
      <c r="V74" s="23"/>
      <c r="W74" s="23"/>
    </row>
    <row r="75" ht="18.75" customHeight="1" spans="1:23">
      <c r="A75" s="121" t="s">
        <v>284</v>
      </c>
      <c r="B75" s="121" t="s">
        <v>309</v>
      </c>
      <c r="C75" s="21" t="s">
        <v>308</v>
      </c>
      <c r="D75" s="121" t="s">
        <v>71</v>
      </c>
      <c r="E75" s="121" t="s">
        <v>95</v>
      </c>
      <c r="F75" s="121" t="s">
        <v>96</v>
      </c>
      <c r="G75" s="121" t="s">
        <v>286</v>
      </c>
      <c r="H75" s="121" t="s">
        <v>287</v>
      </c>
      <c r="I75" s="23">
        <v>136000</v>
      </c>
      <c r="J75" s="23">
        <v>136000</v>
      </c>
      <c r="K75" s="23">
        <v>136000</v>
      </c>
      <c r="L75" s="23"/>
      <c r="M75" s="23"/>
      <c r="N75" s="23"/>
      <c r="O75" s="23"/>
      <c r="P75" s="23"/>
      <c r="Q75" s="23"/>
      <c r="R75" s="23"/>
      <c r="S75" s="23"/>
      <c r="T75" s="23"/>
      <c r="U75" s="23"/>
      <c r="V75" s="23"/>
      <c r="W75" s="23"/>
    </row>
    <row r="76" ht="18.75" customHeight="1" spans="1:23">
      <c r="A76" s="121" t="s">
        <v>284</v>
      </c>
      <c r="B76" s="121" t="s">
        <v>309</v>
      </c>
      <c r="C76" s="21" t="s">
        <v>308</v>
      </c>
      <c r="D76" s="121" t="s">
        <v>71</v>
      </c>
      <c r="E76" s="121" t="s">
        <v>95</v>
      </c>
      <c r="F76" s="121" t="s">
        <v>96</v>
      </c>
      <c r="G76" s="121" t="s">
        <v>286</v>
      </c>
      <c r="H76" s="121" t="s">
        <v>287</v>
      </c>
      <c r="I76" s="23">
        <v>152000</v>
      </c>
      <c r="J76" s="23">
        <v>152000</v>
      </c>
      <c r="K76" s="23">
        <v>152000</v>
      </c>
      <c r="L76" s="23"/>
      <c r="M76" s="23"/>
      <c r="N76" s="23"/>
      <c r="O76" s="23"/>
      <c r="P76" s="23"/>
      <c r="Q76" s="23"/>
      <c r="R76" s="23"/>
      <c r="S76" s="23"/>
      <c r="T76" s="23"/>
      <c r="U76" s="23"/>
      <c r="V76" s="23"/>
      <c r="W76" s="23"/>
    </row>
    <row r="77" ht="18.75" customHeight="1" spans="1:23">
      <c r="A77" s="121" t="s">
        <v>284</v>
      </c>
      <c r="B77" s="121" t="s">
        <v>309</v>
      </c>
      <c r="C77" s="21" t="s">
        <v>308</v>
      </c>
      <c r="D77" s="121" t="s">
        <v>71</v>
      </c>
      <c r="E77" s="121" t="s">
        <v>95</v>
      </c>
      <c r="F77" s="121" t="s">
        <v>96</v>
      </c>
      <c r="G77" s="121" t="s">
        <v>286</v>
      </c>
      <c r="H77" s="121" t="s">
        <v>287</v>
      </c>
      <c r="I77" s="23">
        <v>950000</v>
      </c>
      <c r="J77" s="23">
        <v>950000</v>
      </c>
      <c r="K77" s="23">
        <v>950000</v>
      </c>
      <c r="L77" s="23"/>
      <c r="M77" s="23"/>
      <c r="N77" s="23"/>
      <c r="O77" s="23"/>
      <c r="P77" s="23"/>
      <c r="Q77" s="23"/>
      <c r="R77" s="23"/>
      <c r="S77" s="23"/>
      <c r="T77" s="23"/>
      <c r="U77" s="23"/>
      <c r="V77" s="23"/>
      <c r="W77" s="23"/>
    </row>
    <row r="78" ht="18.75" customHeight="1" spans="1:23">
      <c r="A78" s="121" t="s">
        <v>284</v>
      </c>
      <c r="B78" s="121" t="s">
        <v>309</v>
      </c>
      <c r="C78" s="21" t="s">
        <v>308</v>
      </c>
      <c r="D78" s="121" t="s">
        <v>71</v>
      </c>
      <c r="E78" s="121" t="s">
        <v>95</v>
      </c>
      <c r="F78" s="121" t="s">
        <v>96</v>
      </c>
      <c r="G78" s="121" t="s">
        <v>286</v>
      </c>
      <c r="H78" s="121" t="s">
        <v>287</v>
      </c>
      <c r="I78" s="23">
        <v>280000</v>
      </c>
      <c r="J78" s="23">
        <v>280000</v>
      </c>
      <c r="K78" s="23">
        <v>280000</v>
      </c>
      <c r="L78" s="23"/>
      <c r="M78" s="23"/>
      <c r="N78" s="23"/>
      <c r="O78" s="23"/>
      <c r="P78" s="23"/>
      <c r="Q78" s="23"/>
      <c r="R78" s="23"/>
      <c r="S78" s="23"/>
      <c r="T78" s="23"/>
      <c r="U78" s="23"/>
      <c r="V78" s="23"/>
      <c r="W78" s="23"/>
    </row>
    <row r="79" ht="18.75" customHeight="1" spans="1:23">
      <c r="A79" s="25"/>
      <c r="B79" s="25"/>
      <c r="C79" s="21" t="s">
        <v>310</v>
      </c>
      <c r="D79" s="25"/>
      <c r="E79" s="25"/>
      <c r="F79" s="25"/>
      <c r="G79" s="25"/>
      <c r="H79" s="25"/>
      <c r="I79" s="23">
        <v>540000</v>
      </c>
      <c r="J79" s="23"/>
      <c r="K79" s="23"/>
      <c r="L79" s="23"/>
      <c r="M79" s="23"/>
      <c r="N79" s="23"/>
      <c r="O79" s="23"/>
      <c r="P79" s="23"/>
      <c r="Q79" s="23"/>
      <c r="R79" s="23">
        <v>540000</v>
      </c>
      <c r="S79" s="23"/>
      <c r="T79" s="23"/>
      <c r="U79" s="23"/>
      <c r="V79" s="23"/>
      <c r="W79" s="23">
        <v>540000</v>
      </c>
    </row>
    <row r="80" ht="18.75" customHeight="1" spans="1:23">
      <c r="A80" s="121" t="s">
        <v>279</v>
      </c>
      <c r="B80" s="121" t="s">
        <v>311</v>
      </c>
      <c r="C80" s="21" t="s">
        <v>310</v>
      </c>
      <c r="D80" s="121" t="s">
        <v>71</v>
      </c>
      <c r="E80" s="121" t="s">
        <v>91</v>
      </c>
      <c r="F80" s="121" t="s">
        <v>92</v>
      </c>
      <c r="G80" s="121" t="s">
        <v>246</v>
      </c>
      <c r="H80" s="121" t="s">
        <v>247</v>
      </c>
      <c r="I80" s="23">
        <v>80000</v>
      </c>
      <c r="J80" s="23"/>
      <c r="K80" s="23"/>
      <c r="L80" s="23"/>
      <c r="M80" s="23"/>
      <c r="N80" s="23"/>
      <c r="O80" s="23"/>
      <c r="P80" s="23"/>
      <c r="Q80" s="23"/>
      <c r="R80" s="23">
        <v>80000</v>
      </c>
      <c r="S80" s="23"/>
      <c r="T80" s="23"/>
      <c r="U80" s="23"/>
      <c r="V80" s="23"/>
      <c r="W80" s="23">
        <v>80000</v>
      </c>
    </row>
    <row r="81" ht="18.75" customHeight="1" spans="1:23">
      <c r="A81" s="121" t="s">
        <v>279</v>
      </c>
      <c r="B81" s="121" t="s">
        <v>311</v>
      </c>
      <c r="C81" s="21" t="s">
        <v>310</v>
      </c>
      <c r="D81" s="121" t="s">
        <v>71</v>
      </c>
      <c r="E81" s="121" t="s">
        <v>91</v>
      </c>
      <c r="F81" s="121" t="s">
        <v>92</v>
      </c>
      <c r="G81" s="121" t="s">
        <v>290</v>
      </c>
      <c r="H81" s="121" t="s">
        <v>291</v>
      </c>
      <c r="I81" s="23">
        <v>200000</v>
      </c>
      <c r="J81" s="23"/>
      <c r="K81" s="23"/>
      <c r="L81" s="23"/>
      <c r="M81" s="23"/>
      <c r="N81" s="23"/>
      <c r="O81" s="23"/>
      <c r="P81" s="23"/>
      <c r="Q81" s="23"/>
      <c r="R81" s="23">
        <v>200000</v>
      </c>
      <c r="S81" s="23"/>
      <c r="T81" s="23"/>
      <c r="U81" s="23"/>
      <c r="V81" s="23"/>
      <c r="W81" s="23">
        <v>200000</v>
      </c>
    </row>
    <row r="82" ht="18.75" customHeight="1" spans="1:23">
      <c r="A82" s="121" t="s">
        <v>279</v>
      </c>
      <c r="B82" s="121" t="s">
        <v>311</v>
      </c>
      <c r="C82" s="21" t="s">
        <v>310</v>
      </c>
      <c r="D82" s="121" t="s">
        <v>71</v>
      </c>
      <c r="E82" s="121" t="s">
        <v>91</v>
      </c>
      <c r="F82" s="121" t="s">
        <v>92</v>
      </c>
      <c r="G82" s="121" t="s">
        <v>281</v>
      </c>
      <c r="H82" s="121" t="s">
        <v>282</v>
      </c>
      <c r="I82" s="23">
        <v>200000</v>
      </c>
      <c r="J82" s="23"/>
      <c r="K82" s="23"/>
      <c r="L82" s="23"/>
      <c r="M82" s="23"/>
      <c r="N82" s="23"/>
      <c r="O82" s="23"/>
      <c r="P82" s="23"/>
      <c r="Q82" s="23"/>
      <c r="R82" s="23">
        <v>200000</v>
      </c>
      <c r="S82" s="23"/>
      <c r="T82" s="23"/>
      <c r="U82" s="23"/>
      <c r="V82" s="23"/>
      <c r="W82" s="23">
        <v>200000</v>
      </c>
    </row>
    <row r="83" ht="18.75" customHeight="1" spans="1:23">
      <c r="A83" s="121" t="s">
        <v>279</v>
      </c>
      <c r="B83" s="121" t="s">
        <v>311</v>
      </c>
      <c r="C83" s="21" t="s">
        <v>310</v>
      </c>
      <c r="D83" s="121" t="s">
        <v>71</v>
      </c>
      <c r="E83" s="121" t="s">
        <v>91</v>
      </c>
      <c r="F83" s="121" t="s">
        <v>92</v>
      </c>
      <c r="G83" s="121" t="s">
        <v>286</v>
      </c>
      <c r="H83" s="121" t="s">
        <v>287</v>
      </c>
      <c r="I83" s="23">
        <v>60000</v>
      </c>
      <c r="J83" s="23"/>
      <c r="K83" s="23"/>
      <c r="L83" s="23"/>
      <c r="M83" s="23"/>
      <c r="N83" s="23"/>
      <c r="O83" s="23"/>
      <c r="P83" s="23"/>
      <c r="Q83" s="23"/>
      <c r="R83" s="23">
        <v>60000</v>
      </c>
      <c r="S83" s="23"/>
      <c r="T83" s="23"/>
      <c r="U83" s="23"/>
      <c r="V83" s="23"/>
      <c r="W83" s="23">
        <v>60000</v>
      </c>
    </row>
    <row r="84" ht="18.75" customHeight="1" spans="1:23">
      <c r="A84" s="35" t="s">
        <v>131</v>
      </c>
      <c r="B84" s="36"/>
      <c r="C84" s="36"/>
      <c r="D84" s="36"/>
      <c r="E84" s="36"/>
      <c r="F84" s="36"/>
      <c r="G84" s="36"/>
      <c r="H84" s="37"/>
      <c r="I84" s="23">
        <v>18044777.6</v>
      </c>
      <c r="J84" s="23">
        <v>12036000</v>
      </c>
      <c r="K84" s="23">
        <v>12036000</v>
      </c>
      <c r="L84" s="23"/>
      <c r="M84" s="23"/>
      <c r="N84" s="23"/>
      <c r="O84" s="23"/>
      <c r="P84" s="23"/>
      <c r="Q84" s="23"/>
      <c r="R84" s="23">
        <v>6008777.6</v>
      </c>
      <c r="S84" s="23"/>
      <c r="T84" s="23"/>
      <c r="U84" s="23"/>
      <c r="V84" s="23"/>
      <c r="W84" s="23">
        <v>6008777.6</v>
      </c>
    </row>
  </sheetData>
  <mergeCells count="28">
    <mergeCell ref="A2:W2"/>
    <mergeCell ref="A3:H3"/>
    <mergeCell ref="J4:M4"/>
    <mergeCell ref="N4:P4"/>
    <mergeCell ref="R4:W4"/>
    <mergeCell ref="A84:H8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0"/>
  <sheetViews>
    <sheetView showZeros="0" topLeftCell="A37" workbookViewId="0">
      <selection activeCell="B8" sqref="B8:B15"/>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312</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"单位名称："&amp;"临沧市科学技术局"</f>
        <v>单位名称：临沧市科学技术局</v>
      </c>
      <c r="B3" s="3"/>
      <c r="C3" s="3"/>
      <c r="D3" s="3"/>
      <c r="E3" s="3"/>
      <c r="F3" s="52"/>
      <c r="G3" s="3"/>
      <c r="H3" s="52"/>
    </row>
    <row r="4" ht="18.75" customHeight="1" spans="1:10">
      <c r="A4" s="46" t="s">
        <v>313</v>
      </c>
      <c r="B4" s="46" t="s">
        <v>314</v>
      </c>
      <c r="C4" s="46" t="s">
        <v>315</v>
      </c>
      <c r="D4" s="46" t="s">
        <v>316</v>
      </c>
      <c r="E4" s="46" t="s">
        <v>317</v>
      </c>
      <c r="F4" s="53" t="s">
        <v>318</v>
      </c>
      <c r="G4" s="46" t="s">
        <v>319</v>
      </c>
      <c r="H4" s="53" t="s">
        <v>320</v>
      </c>
      <c r="I4" s="53" t="s">
        <v>321</v>
      </c>
      <c r="J4" s="46" t="s">
        <v>322</v>
      </c>
    </row>
    <row r="5" ht="18.75" customHeight="1" spans="1:10">
      <c r="A5" s="117">
        <v>1</v>
      </c>
      <c r="B5" s="117">
        <v>2</v>
      </c>
      <c r="C5" s="117">
        <v>3</v>
      </c>
      <c r="D5" s="117">
        <v>4</v>
      </c>
      <c r="E5" s="117">
        <v>5</v>
      </c>
      <c r="F5" s="117">
        <v>6</v>
      </c>
      <c r="G5" s="117">
        <v>7</v>
      </c>
      <c r="H5" s="117">
        <v>8</v>
      </c>
      <c r="I5" s="117">
        <v>9</v>
      </c>
      <c r="J5" s="117">
        <v>10</v>
      </c>
    </row>
    <row r="6" ht="18.75" customHeight="1" spans="1:10">
      <c r="A6" s="34" t="s">
        <v>71</v>
      </c>
      <c r="B6" s="47"/>
      <c r="C6" s="47"/>
      <c r="D6" s="47"/>
      <c r="E6" s="54"/>
      <c r="F6" s="55"/>
      <c r="G6" s="54"/>
      <c r="H6" s="55"/>
      <c r="I6" s="55"/>
      <c r="J6" s="54"/>
    </row>
    <row r="7" ht="18.75" customHeight="1" spans="1:10">
      <c r="A7" s="118" t="s">
        <v>71</v>
      </c>
      <c r="B7" s="21"/>
      <c r="C7" s="21"/>
      <c r="D7" s="21"/>
      <c r="E7" s="34"/>
      <c r="F7" s="21"/>
      <c r="G7" s="34"/>
      <c r="H7" s="21"/>
      <c r="I7" s="21"/>
      <c r="J7" s="34"/>
    </row>
    <row r="8" ht="18.75" customHeight="1" spans="1:10">
      <c r="A8" s="215" t="s">
        <v>283</v>
      </c>
      <c r="B8" s="21" t="s">
        <v>323</v>
      </c>
      <c r="C8" s="21" t="s">
        <v>324</v>
      </c>
      <c r="D8" s="21" t="s">
        <v>325</v>
      </c>
      <c r="E8" s="34" t="s">
        <v>326</v>
      </c>
      <c r="F8" s="21" t="s">
        <v>327</v>
      </c>
      <c r="G8" s="34" t="s">
        <v>328</v>
      </c>
      <c r="H8" s="21" t="s">
        <v>329</v>
      </c>
      <c r="I8" s="21" t="s">
        <v>330</v>
      </c>
      <c r="J8" s="34" t="s">
        <v>326</v>
      </c>
    </row>
    <row r="9" ht="18.75" customHeight="1" spans="1:10">
      <c r="A9" s="215" t="s">
        <v>283</v>
      </c>
      <c r="B9" s="21" t="s">
        <v>331</v>
      </c>
      <c r="C9" s="21" t="s">
        <v>324</v>
      </c>
      <c r="D9" s="21" t="s">
        <v>325</v>
      </c>
      <c r="E9" s="34" t="s">
        <v>332</v>
      </c>
      <c r="F9" s="21" t="s">
        <v>327</v>
      </c>
      <c r="G9" s="34" t="s">
        <v>333</v>
      </c>
      <c r="H9" s="21" t="s">
        <v>334</v>
      </c>
      <c r="I9" s="21" t="s">
        <v>330</v>
      </c>
      <c r="J9" s="34" t="s">
        <v>332</v>
      </c>
    </row>
    <row r="10" ht="18.75" customHeight="1" spans="1:10">
      <c r="A10" s="215" t="s">
        <v>283</v>
      </c>
      <c r="B10" s="21" t="s">
        <v>331</v>
      </c>
      <c r="C10" s="21" t="s">
        <v>324</v>
      </c>
      <c r="D10" s="21" t="s">
        <v>325</v>
      </c>
      <c r="E10" s="34" t="s">
        <v>335</v>
      </c>
      <c r="F10" s="21" t="s">
        <v>327</v>
      </c>
      <c r="G10" s="34" t="s">
        <v>336</v>
      </c>
      <c r="H10" s="21" t="s">
        <v>337</v>
      </c>
      <c r="I10" s="21" t="s">
        <v>330</v>
      </c>
      <c r="J10" s="34" t="s">
        <v>335</v>
      </c>
    </row>
    <row r="11" ht="18.75" customHeight="1" spans="1:10">
      <c r="A11" s="215" t="s">
        <v>283</v>
      </c>
      <c r="B11" s="21" t="s">
        <v>331</v>
      </c>
      <c r="C11" s="21" t="s">
        <v>324</v>
      </c>
      <c r="D11" s="21" t="s">
        <v>325</v>
      </c>
      <c r="E11" s="34" t="s">
        <v>338</v>
      </c>
      <c r="F11" s="21" t="s">
        <v>327</v>
      </c>
      <c r="G11" s="34" t="s">
        <v>339</v>
      </c>
      <c r="H11" s="21" t="s">
        <v>340</v>
      </c>
      <c r="I11" s="21" t="s">
        <v>330</v>
      </c>
      <c r="J11" s="34" t="s">
        <v>338</v>
      </c>
    </row>
    <row r="12" ht="18.75" customHeight="1" spans="1:10">
      <c r="A12" s="215" t="s">
        <v>283</v>
      </c>
      <c r="B12" s="21" t="s">
        <v>331</v>
      </c>
      <c r="C12" s="21" t="s">
        <v>324</v>
      </c>
      <c r="D12" s="21" t="s">
        <v>325</v>
      </c>
      <c r="E12" s="34" t="s">
        <v>341</v>
      </c>
      <c r="F12" s="21" t="s">
        <v>327</v>
      </c>
      <c r="G12" s="34" t="s">
        <v>342</v>
      </c>
      <c r="H12" s="21" t="s">
        <v>337</v>
      </c>
      <c r="I12" s="21" t="s">
        <v>330</v>
      </c>
      <c r="J12" s="34" t="s">
        <v>341</v>
      </c>
    </row>
    <row r="13" ht="18.75" customHeight="1" spans="1:10">
      <c r="A13" s="215" t="s">
        <v>283</v>
      </c>
      <c r="B13" s="21" t="s">
        <v>331</v>
      </c>
      <c r="C13" s="21" t="s">
        <v>324</v>
      </c>
      <c r="D13" s="21" t="s">
        <v>343</v>
      </c>
      <c r="E13" s="34" t="s">
        <v>344</v>
      </c>
      <c r="F13" s="21" t="s">
        <v>345</v>
      </c>
      <c r="G13" s="34" t="s">
        <v>173</v>
      </c>
      <c r="H13" s="21" t="s">
        <v>346</v>
      </c>
      <c r="I13" s="21" t="s">
        <v>330</v>
      </c>
      <c r="J13" s="34" t="s">
        <v>344</v>
      </c>
    </row>
    <row r="14" ht="18.75" customHeight="1" spans="1:10">
      <c r="A14" s="215" t="s">
        <v>283</v>
      </c>
      <c r="B14" s="21" t="s">
        <v>331</v>
      </c>
      <c r="C14" s="21" t="s">
        <v>347</v>
      </c>
      <c r="D14" s="21" t="s">
        <v>348</v>
      </c>
      <c r="E14" s="34" t="s">
        <v>349</v>
      </c>
      <c r="F14" s="21" t="s">
        <v>327</v>
      </c>
      <c r="G14" s="34" t="s">
        <v>350</v>
      </c>
      <c r="H14" s="21" t="s">
        <v>351</v>
      </c>
      <c r="I14" s="21" t="s">
        <v>330</v>
      </c>
      <c r="J14" s="34" t="s">
        <v>349</v>
      </c>
    </row>
    <row r="15" ht="18.75" customHeight="1" spans="1:10">
      <c r="A15" s="215" t="s">
        <v>283</v>
      </c>
      <c r="B15" s="21" t="s">
        <v>331</v>
      </c>
      <c r="C15" s="21" t="s">
        <v>352</v>
      </c>
      <c r="D15" s="21" t="s">
        <v>353</v>
      </c>
      <c r="E15" s="34" t="s">
        <v>354</v>
      </c>
      <c r="F15" s="21" t="s">
        <v>327</v>
      </c>
      <c r="G15" s="34" t="s">
        <v>355</v>
      </c>
      <c r="H15" s="21" t="s">
        <v>356</v>
      </c>
      <c r="I15" s="21" t="s">
        <v>330</v>
      </c>
      <c r="J15" s="34" t="s">
        <v>354</v>
      </c>
    </row>
    <row r="16" ht="18.75" customHeight="1" spans="1:10">
      <c r="A16" s="215" t="s">
        <v>310</v>
      </c>
      <c r="B16" s="21" t="s">
        <v>357</v>
      </c>
      <c r="C16" s="21" t="s">
        <v>324</v>
      </c>
      <c r="D16" s="21" t="s">
        <v>325</v>
      </c>
      <c r="E16" s="34" t="s">
        <v>358</v>
      </c>
      <c r="F16" s="21" t="s">
        <v>327</v>
      </c>
      <c r="G16" s="34" t="s">
        <v>359</v>
      </c>
      <c r="H16" s="21" t="s">
        <v>337</v>
      </c>
      <c r="I16" s="21" t="s">
        <v>330</v>
      </c>
      <c r="J16" s="34" t="s">
        <v>360</v>
      </c>
    </row>
    <row r="17" ht="18.75" customHeight="1" spans="1:10">
      <c r="A17" s="215" t="s">
        <v>310</v>
      </c>
      <c r="B17" s="21" t="s">
        <v>357</v>
      </c>
      <c r="C17" s="21" t="s">
        <v>324</v>
      </c>
      <c r="D17" s="21" t="s">
        <v>325</v>
      </c>
      <c r="E17" s="34" t="s">
        <v>361</v>
      </c>
      <c r="F17" s="21" t="s">
        <v>327</v>
      </c>
      <c r="G17" s="34" t="s">
        <v>359</v>
      </c>
      <c r="H17" s="21" t="s">
        <v>337</v>
      </c>
      <c r="I17" s="21" t="s">
        <v>330</v>
      </c>
      <c r="J17" s="34" t="s">
        <v>362</v>
      </c>
    </row>
    <row r="18" ht="18.75" customHeight="1" spans="1:10">
      <c r="A18" s="215" t="s">
        <v>310</v>
      </c>
      <c r="B18" s="21" t="s">
        <v>357</v>
      </c>
      <c r="C18" s="21" t="s">
        <v>324</v>
      </c>
      <c r="D18" s="21" t="s">
        <v>325</v>
      </c>
      <c r="E18" s="34" t="s">
        <v>363</v>
      </c>
      <c r="F18" s="21" t="s">
        <v>327</v>
      </c>
      <c r="G18" s="34" t="s">
        <v>174</v>
      </c>
      <c r="H18" s="21" t="s">
        <v>364</v>
      </c>
      <c r="I18" s="21" t="s">
        <v>330</v>
      </c>
      <c r="J18" s="34" t="s">
        <v>365</v>
      </c>
    </row>
    <row r="19" ht="18.75" customHeight="1" spans="1:10">
      <c r="A19" s="215" t="s">
        <v>310</v>
      </c>
      <c r="B19" s="21" t="s">
        <v>357</v>
      </c>
      <c r="C19" s="21" t="s">
        <v>324</v>
      </c>
      <c r="D19" s="21" t="s">
        <v>325</v>
      </c>
      <c r="E19" s="34" t="s">
        <v>366</v>
      </c>
      <c r="F19" s="21" t="s">
        <v>327</v>
      </c>
      <c r="G19" s="34" t="s">
        <v>173</v>
      </c>
      <c r="H19" s="21" t="s">
        <v>364</v>
      </c>
      <c r="I19" s="21" t="s">
        <v>330</v>
      </c>
      <c r="J19" s="34" t="s">
        <v>367</v>
      </c>
    </row>
    <row r="20" ht="18.75" customHeight="1" spans="1:10">
      <c r="A20" s="215" t="s">
        <v>310</v>
      </c>
      <c r="B20" s="21" t="s">
        <v>357</v>
      </c>
      <c r="C20" s="21" t="s">
        <v>324</v>
      </c>
      <c r="D20" s="21" t="s">
        <v>343</v>
      </c>
      <c r="E20" s="34" t="s">
        <v>368</v>
      </c>
      <c r="F20" s="21" t="s">
        <v>345</v>
      </c>
      <c r="G20" s="34" t="s">
        <v>369</v>
      </c>
      <c r="H20" s="21" t="s">
        <v>356</v>
      </c>
      <c r="I20" s="21" t="s">
        <v>330</v>
      </c>
      <c r="J20" s="34" t="s">
        <v>370</v>
      </c>
    </row>
    <row r="21" ht="18.75" customHeight="1" spans="1:10">
      <c r="A21" s="215" t="s">
        <v>310</v>
      </c>
      <c r="B21" s="21" t="s">
        <v>357</v>
      </c>
      <c r="C21" s="21" t="s">
        <v>324</v>
      </c>
      <c r="D21" s="21" t="s">
        <v>343</v>
      </c>
      <c r="E21" s="34" t="s">
        <v>344</v>
      </c>
      <c r="F21" s="21" t="s">
        <v>371</v>
      </c>
      <c r="G21" s="34" t="s">
        <v>173</v>
      </c>
      <c r="H21" s="21" t="s">
        <v>346</v>
      </c>
      <c r="I21" s="21" t="s">
        <v>330</v>
      </c>
      <c r="J21" s="34" t="s">
        <v>372</v>
      </c>
    </row>
    <row r="22" ht="18.75" customHeight="1" spans="1:10">
      <c r="A22" s="215" t="s">
        <v>310</v>
      </c>
      <c r="B22" s="21" t="s">
        <v>357</v>
      </c>
      <c r="C22" s="21" t="s">
        <v>347</v>
      </c>
      <c r="D22" s="21" t="s">
        <v>348</v>
      </c>
      <c r="E22" s="34" t="s">
        <v>373</v>
      </c>
      <c r="F22" s="21" t="s">
        <v>345</v>
      </c>
      <c r="G22" s="34" t="s">
        <v>374</v>
      </c>
      <c r="H22" s="21" t="s">
        <v>375</v>
      </c>
      <c r="I22" s="21" t="s">
        <v>376</v>
      </c>
      <c r="J22" s="34" t="s">
        <v>377</v>
      </c>
    </row>
    <row r="23" ht="18.75" customHeight="1" spans="1:10">
      <c r="A23" s="215" t="s">
        <v>310</v>
      </c>
      <c r="B23" s="21" t="s">
        <v>357</v>
      </c>
      <c r="C23" s="21" t="s">
        <v>347</v>
      </c>
      <c r="D23" s="21" t="s">
        <v>348</v>
      </c>
      <c r="E23" s="34" t="s">
        <v>378</v>
      </c>
      <c r="F23" s="21" t="s">
        <v>327</v>
      </c>
      <c r="G23" s="34" t="s">
        <v>173</v>
      </c>
      <c r="H23" s="21" t="s">
        <v>364</v>
      </c>
      <c r="I23" s="21" t="s">
        <v>330</v>
      </c>
      <c r="J23" s="34" t="s">
        <v>379</v>
      </c>
    </row>
    <row r="24" ht="18.75" customHeight="1" spans="1:10">
      <c r="A24" s="215" t="s">
        <v>310</v>
      </c>
      <c r="B24" s="21" t="s">
        <v>357</v>
      </c>
      <c r="C24" s="21" t="s">
        <v>352</v>
      </c>
      <c r="D24" s="21" t="s">
        <v>353</v>
      </c>
      <c r="E24" s="34" t="s">
        <v>380</v>
      </c>
      <c r="F24" s="21" t="s">
        <v>327</v>
      </c>
      <c r="G24" s="34" t="s">
        <v>355</v>
      </c>
      <c r="H24" s="21" t="s">
        <v>356</v>
      </c>
      <c r="I24" s="21" t="s">
        <v>330</v>
      </c>
      <c r="J24" s="34" t="s">
        <v>381</v>
      </c>
    </row>
    <row r="25" ht="18.75" customHeight="1" spans="1:10">
      <c r="A25" s="215" t="s">
        <v>278</v>
      </c>
      <c r="B25" s="21" t="s">
        <v>382</v>
      </c>
      <c r="C25" s="21" t="s">
        <v>324</v>
      </c>
      <c r="D25" s="21" t="s">
        <v>325</v>
      </c>
      <c r="E25" s="34" t="s">
        <v>383</v>
      </c>
      <c r="F25" s="21" t="s">
        <v>345</v>
      </c>
      <c r="G25" s="34" t="s">
        <v>173</v>
      </c>
      <c r="H25" s="21" t="s">
        <v>384</v>
      </c>
      <c r="I25" s="21" t="s">
        <v>330</v>
      </c>
      <c r="J25" s="34" t="s">
        <v>385</v>
      </c>
    </row>
    <row r="26" ht="18.75" customHeight="1" spans="1:10">
      <c r="A26" s="215" t="s">
        <v>278</v>
      </c>
      <c r="B26" s="21" t="s">
        <v>382</v>
      </c>
      <c r="C26" s="21" t="s">
        <v>324</v>
      </c>
      <c r="D26" s="21" t="s">
        <v>325</v>
      </c>
      <c r="E26" s="34" t="s">
        <v>386</v>
      </c>
      <c r="F26" s="21" t="s">
        <v>327</v>
      </c>
      <c r="G26" s="34" t="s">
        <v>175</v>
      </c>
      <c r="H26" s="21" t="s">
        <v>364</v>
      </c>
      <c r="I26" s="21" t="s">
        <v>330</v>
      </c>
      <c r="J26" s="34" t="s">
        <v>387</v>
      </c>
    </row>
    <row r="27" ht="18.75" customHeight="1" spans="1:10">
      <c r="A27" s="215" t="s">
        <v>278</v>
      </c>
      <c r="B27" s="21" t="s">
        <v>382</v>
      </c>
      <c r="C27" s="21" t="s">
        <v>347</v>
      </c>
      <c r="D27" s="21" t="s">
        <v>348</v>
      </c>
      <c r="E27" s="34" t="s">
        <v>388</v>
      </c>
      <c r="F27" s="21" t="s">
        <v>327</v>
      </c>
      <c r="G27" s="34" t="s">
        <v>359</v>
      </c>
      <c r="H27" s="21" t="s">
        <v>389</v>
      </c>
      <c r="I27" s="21" t="s">
        <v>330</v>
      </c>
      <c r="J27" s="34" t="s">
        <v>390</v>
      </c>
    </row>
    <row r="28" ht="18.75" customHeight="1" spans="1:10">
      <c r="A28" s="215" t="s">
        <v>278</v>
      </c>
      <c r="B28" s="21" t="s">
        <v>382</v>
      </c>
      <c r="C28" s="21" t="s">
        <v>352</v>
      </c>
      <c r="D28" s="21" t="s">
        <v>353</v>
      </c>
      <c r="E28" s="34" t="s">
        <v>353</v>
      </c>
      <c r="F28" s="21" t="s">
        <v>345</v>
      </c>
      <c r="G28" s="34" t="s">
        <v>391</v>
      </c>
      <c r="H28" s="21" t="s">
        <v>356</v>
      </c>
      <c r="I28" s="21" t="s">
        <v>330</v>
      </c>
      <c r="J28" s="34" t="s">
        <v>392</v>
      </c>
    </row>
    <row r="29" ht="18.75" customHeight="1" spans="1:10">
      <c r="A29" s="215" t="s">
        <v>298</v>
      </c>
      <c r="B29" s="21" t="s">
        <v>393</v>
      </c>
      <c r="C29" s="21" t="s">
        <v>324</v>
      </c>
      <c r="D29" s="21" t="s">
        <v>325</v>
      </c>
      <c r="E29" s="34" t="s">
        <v>394</v>
      </c>
      <c r="F29" s="21" t="s">
        <v>345</v>
      </c>
      <c r="G29" s="34" t="s">
        <v>174</v>
      </c>
      <c r="H29" s="21" t="s">
        <v>395</v>
      </c>
      <c r="I29" s="21" t="s">
        <v>330</v>
      </c>
      <c r="J29" s="34" t="s">
        <v>396</v>
      </c>
    </row>
    <row r="30" ht="18.75" customHeight="1" spans="1:10">
      <c r="A30" s="215" t="s">
        <v>298</v>
      </c>
      <c r="B30" s="21" t="s">
        <v>393</v>
      </c>
      <c r="C30" s="21" t="s">
        <v>324</v>
      </c>
      <c r="D30" s="21" t="s">
        <v>325</v>
      </c>
      <c r="E30" s="34" t="s">
        <v>397</v>
      </c>
      <c r="F30" s="21" t="s">
        <v>345</v>
      </c>
      <c r="G30" s="34" t="s">
        <v>173</v>
      </c>
      <c r="H30" s="21" t="s">
        <v>398</v>
      </c>
      <c r="I30" s="21" t="s">
        <v>330</v>
      </c>
      <c r="J30" s="34" t="s">
        <v>399</v>
      </c>
    </row>
    <row r="31" ht="18.75" customHeight="1" spans="1:10">
      <c r="A31" s="215" t="s">
        <v>298</v>
      </c>
      <c r="B31" s="21" t="s">
        <v>393</v>
      </c>
      <c r="C31" s="21" t="s">
        <v>324</v>
      </c>
      <c r="D31" s="21" t="s">
        <v>325</v>
      </c>
      <c r="E31" s="34" t="s">
        <v>400</v>
      </c>
      <c r="F31" s="21" t="s">
        <v>345</v>
      </c>
      <c r="G31" s="34" t="s">
        <v>175</v>
      </c>
      <c r="H31" s="21" t="s">
        <v>364</v>
      </c>
      <c r="I31" s="21" t="s">
        <v>330</v>
      </c>
      <c r="J31" s="34" t="s">
        <v>401</v>
      </c>
    </row>
    <row r="32" ht="18.75" customHeight="1" spans="1:10">
      <c r="A32" s="215" t="s">
        <v>298</v>
      </c>
      <c r="B32" s="21" t="s">
        <v>393</v>
      </c>
      <c r="C32" s="21" t="s">
        <v>324</v>
      </c>
      <c r="D32" s="21" t="s">
        <v>325</v>
      </c>
      <c r="E32" s="34" t="s">
        <v>402</v>
      </c>
      <c r="F32" s="21" t="s">
        <v>345</v>
      </c>
      <c r="G32" s="34" t="s">
        <v>403</v>
      </c>
      <c r="H32" s="21" t="s">
        <v>340</v>
      </c>
      <c r="I32" s="21" t="s">
        <v>330</v>
      </c>
      <c r="J32" s="34" t="s">
        <v>404</v>
      </c>
    </row>
    <row r="33" ht="18.75" customHeight="1" spans="1:10">
      <c r="A33" s="215" t="s">
        <v>298</v>
      </c>
      <c r="B33" s="21" t="s">
        <v>393</v>
      </c>
      <c r="C33" s="21" t="s">
        <v>324</v>
      </c>
      <c r="D33" s="21" t="s">
        <v>325</v>
      </c>
      <c r="E33" s="34" t="s">
        <v>405</v>
      </c>
      <c r="F33" s="21" t="s">
        <v>345</v>
      </c>
      <c r="G33" s="34" t="s">
        <v>173</v>
      </c>
      <c r="H33" s="21" t="s">
        <v>364</v>
      </c>
      <c r="I33" s="21" t="s">
        <v>330</v>
      </c>
      <c r="J33" s="34" t="s">
        <v>406</v>
      </c>
    </row>
    <row r="34" ht="18.75" customHeight="1" spans="1:10">
      <c r="A34" s="215" t="s">
        <v>298</v>
      </c>
      <c r="B34" s="21" t="s">
        <v>393</v>
      </c>
      <c r="C34" s="21" t="s">
        <v>324</v>
      </c>
      <c r="D34" s="21" t="s">
        <v>325</v>
      </c>
      <c r="E34" s="34" t="s">
        <v>407</v>
      </c>
      <c r="F34" s="21" t="s">
        <v>345</v>
      </c>
      <c r="G34" s="34" t="s">
        <v>173</v>
      </c>
      <c r="H34" s="21" t="s">
        <v>398</v>
      </c>
      <c r="I34" s="21" t="s">
        <v>330</v>
      </c>
      <c r="J34" s="34" t="s">
        <v>408</v>
      </c>
    </row>
    <row r="35" ht="18.75" customHeight="1" spans="1:10">
      <c r="A35" s="215" t="s">
        <v>298</v>
      </c>
      <c r="B35" s="21" t="s">
        <v>393</v>
      </c>
      <c r="C35" s="21" t="s">
        <v>324</v>
      </c>
      <c r="D35" s="21" t="s">
        <v>325</v>
      </c>
      <c r="E35" s="34" t="s">
        <v>409</v>
      </c>
      <c r="F35" s="21" t="s">
        <v>345</v>
      </c>
      <c r="G35" s="34" t="s">
        <v>173</v>
      </c>
      <c r="H35" s="21" t="s">
        <v>398</v>
      </c>
      <c r="I35" s="21" t="s">
        <v>330</v>
      </c>
      <c r="J35" s="34" t="s">
        <v>410</v>
      </c>
    </row>
    <row r="36" ht="18.75" customHeight="1" spans="1:10">
      <c r="A36" s="215" t="s">
        <v>298</v>
      </c>
      <c r="B36" s="21" t="s">
        <v>393</v>
      </c>
      <c r="C36" s="21" t="s">
        <v>347</v>
      </c>
      <c r="D36" s="21" t="s">
        <v>348</v>
      </c>
      <c r="E36" s="34" t="s">
        <v>411</v>
      </c>
      <c r="F36" s="21" t="s">
        <v>345</v>
      </c>
      <c r="G36" s="34" t="s">
        <v>412</v>
      </c>
      <c r="H36" s="21"/>
      <c r="I36" s="21" t="s">
        <v>376</v>
      </c>
      <c r="J36" s="34" t="s">
        <v>413</v>
      </c>
    </row>
    <row r="37" ht="18.75" customHeight="1" spans="1:10">
      <c r="A37" s="215" t="s">
        <v>298</v>
      </c>
      <c r="B37" s="21" t="s">
        <v>393</v>
      </c>
      <c r="C37" s="21" t="s">
        <v>352</v>
      </c>
      <c r="D37" s="21" t="s">
        <v>353</v>
      </c>
      <c r="E37" s="34" t="s">
        <v>353</v>
      </c>
      <c r="F37" s="21" t="s">
        <v>327</v>
      </c>
      <c r="G37" s="34" t="s">
        <v>355</v>
      </c>
      <c r="H37" s="21" t="s">
        <v>356</v>
      </c>
      <c r="I37" s="21" t="s">
        <v>330</v>
      </c>
      <c r="J37" s="34" t="s">
        <v>414</v>
      </c>
    </row>
    <row r="38" ht="18.75" customHeight="1" spans="1:10">
      <c r="A38" s="215" t="s">
        <v>306</v>
      </c>
      <c r="B38" s="21" t="s">
        <v>415</v>
      </c>
      <c r="C38" s="21" t="s">
        <v>324</v>
      </c>
      <c r="D38" s="21" t="s">
        <v>325</v>
      </c>
      <c r="E38" s="34" t="s">
        <v>416</v>
      </c>
      <c r="F38" s="21" t="s">
        <v>327</v>
      </c>
      <c r="G38" s="34" t="s">
        <v>417</v>
      </c>
      <c r="H38" s="21" t="s">
        <v>364</v>
      </c>
      <c r="I38" s="21" t="s">
        <v>330</v>
      </c>
      <c r="J38" s="34" t="s">
        <v>418</v>
      </c>
    </row>
    <row r="39" ht="18.75" customHeight="1" spans="1:10">
      <c r="A39" s="215" t="s">
        <v>306</v>
      </c>
      <c r="B39" s="21" t="s">
        <v>415</v>
      </c>
      <c r="C39" s="21" t="s">
        <v>324</v>
      </c>
      <c r="D39" s="21" t="s">
        <v>325</v>
      </c>
      <c r="E39" s="34" t="s">
        <v>419</v>
      </c>
      <c r="F39" s="21" t="s">
        <v>327</v>
      </c>
      <c r="G39" s="34" t="s">
        <v>342</v>
      </c>
      <c r="H39" s="21" t="s">
        <v>420</v>
      </c>
      <c r="I39" s="21" t="s">
        <v>330</v>
      </c>
      <c r="J39" s="34" t="s">
        <v>421</v>
      </c>
    </row>
    <row r="40" ht="18.75" customHeight="1" spans="1:10">
      <c r="A40" s="215" t="s">
        <v>306</v>
      </c>
      <c r="B40" s="21" t="s">
        <v>415</v>
      </c>
      <c r="C40" s="21" t="s">
        <v>324</v>
      </c>
      <c r="D40" s="21" t="s">
        <v>325</v>
      </c>
      <c r="E40" s="34" t="s">
        <v>422</v>
      </c>
      <c r="F40" s="21" t="s">
        <v>327</v>
      </c>
      <c r="G40" s="34" t="s">
        <v>423</v>
      </c>
      <c r="H40" s="21" t="s">
        <v>420</v>
      </c>
      <c r="I40" s="21" t="s">
        <v>330</v>
      </c>
      <c r="J40" s="34" t="s">
        <v>424</v>
      </c>
    </row>
    <row r="41" ht="18.75" customHeight="1" spans="1:10">
      <c r="A41" s="215" t="s">
        <v>306</v>
      </c>
      <c r="B41" s="21" t="s">
        <v>415</v>
      </c>
      <c r="C41" s="21" t="s">
        <v>324</v>
      </c>
      <c r="D41" s="21" t="s">
        <v>325</v>
      </c>
      <c r="E41" s="34" t="s">
        <v>425</v>
      </c>
      <c r="F41" s="21" t="s">
        <v>327</v>
      </c>
      <c r="G41" s="34" t="s">
        <v>359</v>
      </c>
      <c r="H41" s="21" t="s">
        <v>426</v>
      </c>
      <c r="I41" s="21" t="s">
        <v>330</v>
      </c>
      <c r="J41" s="34" t="s">
        <v>427</v>
      </c>
    </row>
    <row r="42" ht="18.75" customHeight="1" spans="1:10">
      <c r="A42" s="215" t="s">
        <v>306</v>
      </c>
      <c r="B42" s="21" t="s">
        <v>415</v>
      </c>
      <c r="C42" s="21" t="s">
        <v>324</v>
      </c>
      <c r="D42" s="21" t="s">
        <v>325</v>
      </c>
      <c r="E42" s="34" t="s">
        <v>428</v>
      </c>
      <c r="F42" s="21" t="s">
        <v>327</v>
      </c>
      <c r="G42" s="34" t="s">
        <v>359</v>
      </c>
      <c r="H42" s="21" t="s">
        <v>351</v>
      </c>
      <c r="I42" s="21" t="s">
        <v>330</v>
      </c>
      <c r="J42" s="34" t="s">
        <v>429</v>
      </c>
    </row>
    <row r="43" ht="18.75" customHeight="1" spans="1:10">
      <c r="A43" s="215" t="s">
        <v>306</v>
      </c>
      <c r="B43" s="21" t="s">
        <v>415</v>
      </c>
      <c r="C43" s="21" t="s">
        <v>324</v>
      </c>
      <c r="D43" s="21" t="s">
        <v>325</v>
      </c>
      <c r="E43" s="34" t="s">
        <v>430</v>
      </c>
      <c r="F43" s="21" t="s">
        <v>327</v>
      </c>
      <c r="G43" s="34" t="s">
        <v>174</v>
      </c>
      <c r="H43" s="21" t="s">
        <v>426</v>
      </c>
      <c r="I43" s="21" t="s">
        <v>330</v>
      </c>
      <c r="J43" s="34" t="s">
        <v>431</v>
      </c>
    </row>
    <row r="44" ht="18.75" customHeight="1" spans="1:10">
      <c r="A44" s="215" t="s">
        <v>306</v>
      </c>
      <c r="B44" s="21" t="s">
        <v>415</v>
      </c>
      <c r="C44" s="21" t="s">
        <v>347</v>
      </c>
      <c r="D44" s="21" t="s">
        <v>432</v>
      </c>
      <c r="E44" s="34" t="s">
        <v>433</v>
      </c>
      <c r="F44" s="21" t="s">
        <v>327</v>
      </c>
      <c r="G44" s="34" t="s">
        <v>434</v>
      </c>
      <c r="H44" s="21" t="s">
        <v>356</v>
      </c>
      <c r="I44" s="21" t="s">
        <v>330</v>
      </c>
      <c r="J44" s="34" t="s">
        <v>435</v>
      </c>
    </row>
    <row r="45" ht="18.75" customHeight="1" spans="1:10">
      <c r="A45" s="215" t="s">
        <v>306</v>
      </c>
      <c r="B45" s="21" t="s">
        <v>415</v>
      </c>
      <c r="C45" s="21" t="s">
        <v>347</v>
      </c>
      <c r="D45" s="21" t="s">
        <v>348</v>
      </c>
      <c r="E45" s="34" t="s">
        <v>436</v>
      </c>
      <c r="F45" s="21" t="s">
        <v>327</v>
      </c>
      <c r="G45" s="34" t="s">
        <v>174</v>
      </c>
      <c r="H45" s="21" t="s">
        <v>426</v>
      </c>
      <c r="I45" s="21" t="s">
        <v>330</v>
      </c>
      <c r="J45" s="34" t="s">
        <v>435</v>
      </c>
    </row>
    <row r="46" ht="18.75" customHeight="1" spans="1:10">
      <c r="A46" s="215" t="s">
        <v>306</v>
      </c>
      <c r="B46" s="21" t="s">
        <v>415</v>
      </c>
      <c r="C46" s="21" t="s">
        <v>352</v>
      </c>
      <c r="D46" s="21" t="s">
        <v>353</v>
      </c>
      <c r="E46" s="34" t="s">
        <v>437</v>
      </c>
      <c r="F46" s="21" t="s">
        <v>327</v>
      </c>
      <c r="G46" s="34" t="s">
        <v>355</v>
      </c>
      <c r="H46" s="21" t="s">
        <v>356</v>
      </c>
      <c r="I46" s="21" t="s">
        <v>376</v>
      </c>
      <c r="J46" s="34" t="s">
        <v>438</v>
      </c>
    </row>
    <row r="47" ht="18.75" customHeight="1" spans="1:10">
      <c r="A47" s="215" t="s">
        <v>300</v>
      </c>
      <c r="B47" s="21" t="s">
        <v>439</v>
      </c>
      <c r="C47" s="21" t="s">
        <v>324</v>
      </c>
      <c r="D47" s="21" t="s">
        <v>325</v>
      </c>
      <c r="E47" s="34" t="s">
        <v>440</v>
      </c>
      <c r="F47" s="21" t="s">
        <v>327</v>
      </c>
      <c r="G47" s="34" t="s">
        <v>441</v>
      </c>
      <c r="H47" s="21" t="s">
        <v>334</v>
      </c>
      <c r="I47" s="21" t="s">
        <v>330</v>
      </c>
      <c r="J47" s="34" t="s">
        <v>442</v>
      </c>
    </row>
    <row r="48" ht="18.75" customHeight="1" spans="1:10">
      <c r="A48" s="215" t="s">
        <v>300</v>
      </c>
      <c r="B48" s="21" t="s">
        <v>439</v>
      </c>
      <c r="C48" s="21" t="s">
        <v>324</v>
      </c>
      <c r="D48" s="21" t="s">
        <v>325</v>
      </c>
      <c r="E48" s="34" t="s">
        <v>443</v>
      </c>
      <c r="F48" s="21" t="s">
        <v>327</v>
      </c>
      <c r="G48" s="34" t="s">
        <v>444</v>
      </c>
      <c r="H48" s="21" t="s">
        <v>445</v>
      </c>
      <c r="I48" s="21" t="s">
        <v>330</v>
      </c>
      <c r="J48" s="34" t="s">
        <v>446</v>
      </c>
    </row>
    <row r="49" ht="18.75" customHeight="1" spans="1:10">
      <c r="A49" s="215" t="s">
        <v>300</v>
      </c>
      <c r="B49" s="21" t="s">
        <v>439</v>
      </c>
      <c r="C49" s="21" t="s">
        <v>324</v>
      </c>
      <c r="D49" s="21" t="s">
        <v>325</v>
      </c>
      <c r="E49" s="34" t="s">
        <v>447</v>
      </c>
      <c r="F49" s="21" t="s">
        <v>327</v>
      </c>
      <c r="G49" s="34" t="s">
        <v>174</v>
      </c>
      <c r="H49" s="21" t="s">
        <v>351</v>
      </c>
      <c r="I49" s="21" t="s">
        <v>330</v>
      </c>
      <c r="J49" s="34" t="s">
        <v>448</v>
      </c>
    </row>
    <row r="50" ht="18.75" customHeight="1" spans="1:10">
      <c r="A50" s="215" t="s">
        <v>300</v>
      </c>
      <c r="B50" s="21" t="s">
        <v>439</v>
      </c>
      <c r="C50" s="21" t="s">
        <v>324</v>
      </c>
      <c r="D50" s="21" t="s">
        <v>325</v>
      </c>
      <c r="E50" s="34" t="s">
        <v>449</v>
      </c>
      <c r="F50" s="21" t="s">
        <v>327</v>
      </c>
      <c r="G50" s="34" t="s">
        <v>176</v>
      </c>
      <c r="H50" s="21" t="s">
        <v>450</v>
      </c>
      <c r="I50" s="21" t="s">
        <v>330</v>
      </c>
      <c r="J50" s="34" t="s">
        <v>451</v>
      </c>
    </row>
    <row r="51" ht="18.75" customHeight="1" spans="1:10">
      <c r="A51" s="215" t="s">
        <v>300</v>
      </c>
      <c r="B51" s="21" t="s">
        <v>439</v>
      </c>
      <c r="C51" s="21" t="s">
        <v>324</v>
      </c>
      <c r="D51" s="21" t="s">
        <v>325</v>
      </c>
      <c r="E51" s="34" t="s">
        <v>452</v>
      </c>
      <c r="F51" s="21" t="s">
        <v>327</v>
      </c>
      <c r="G51" s="34" t="s">
        <v>453</v>
      </c>
      <c r="H51" s="21" t="s">
        <v>420</v>
      </c>
      <c r="I51" s="21" t="s">
        <v>330</v>
      </c>
      <c r="J51" s="34" t="s">
        <v>454</v>
      </c>
    </row>
    <row r="52" ht="18.75" customHeight="1" spans="1:10">
      <c r="A52" s="215" t="s">
        <v>300</v>
      </c>
      <c r="B52" s="21" t="s">
        <v>439</v>
      </c>
      <c r="C52" s="21" t="s">
        <v>324</v>
      </c>
      <c r="D52" s="21" t="s">
        <v>325</v>
      </c>
      <c r="E52" s="34" t="s">
        <v>455</v>
      </c>
      <c r="F52" s="21" t="s">
        <v>327</v>
      </c>
      <c r="G52" s="34" t="s">
        <v>359</v>
      </c>
      <c r="H52" s="21" t="s">
        <v>364</v>
      </c>
      <c r="I52" s="21" t="s">
        <v>330</v>
      </c>
      <c r="J52" s="34" t="s">
        <v>456</v>
      </c>
    </row>
    <row r="53" ht="18.75" customHeight="1" spans="1:10">
      <c r="A53" s="215" t="s">
        <v>300</v>
      </c>
      <c r="B53" s="21" t="s">
        <v>439</v>
      </c>
      <c r="C53" s="21" t="s">
        <v>324</v>
      </c>
      <c r="D53" s="21" t="s">
        <v>325</v>
      </c>
      <c r="E53" s="34" t="s">
        <v>457</v>
      </c>
      <c r="F53" s="21" t="s">
        <v>327</v>
      </c>
      <c r="G53" s="34" t="s">
        <v>176</v>
      </c>
      <c r="H53" s="21" t="s">
        <v>426</v>
      </c>
      <c r="I53" s="21" t="s">
        <v>330</v>
      </c>
      <c r="J53" s="34" t="s">
        <v>458</v>
      </c>
    </row>
    <row r="54" ht="18.75" customHeight="1" spans="1:10">
      <c r="A54" s="215" t="s">
        <v>300</v>
      </c>
      <c r="B54" s="21" t="s">
        <v>439</v>
      </c>
      <c r="C54" s="21" t="s">
        <v>324</v>
      </c>
      <c r="D54" s="21" t="s">
        <v>325</v>
      </c>
      <c r="E54" s="34" t="s">
        <v>459</v>
      </c>
      <c r="F54" s="21" t="s">
        <v>327</v>
      </c>
      <c r="G54" s="34" t="s">
        <v>460</v>
      </c>
      <c r="H54" s="21" t="s">
        <v>334</v>
      </c>
      <c r="I54" s="21" t="s">
        <v>330</v>
      </c>
      <c r="J54" s="34" t="s">
        <v>461</v>
      </c>
    </row>
    <row r="55" ht="18.75" customHeight="1" spans="1:10">
      <c r="A55" s="215" t="s">
        <v>300</v>
      </c>
      <c r="B55" s="21" t="s">
        <v>439</v>
      </c>
      <c r="C55" s="21" t="s">
        <v>324</v>
      </c>
      <c r="D55" s="21" t="s">
        <v>325</v>
      </c>
      <c r="E55" s="34" t="s">
        <v>462</v>
      </c>
      <c r="F55" s="21" t="s">
        <v>327</v>
      </c>
      <c r="G55" s="34" t="s">
        <v>176</v>
      </c>
      <c r="H55" s="21" t="s">
        <v>364</v>
      </c>
      <c r="I55" s="21" t="s">
        <v>330</v>
      </c>
      <c r="J55" s="34" t="s">
        <v>461</v>
      </c>
    </row>
    <row r="56" ht="18.75" customHeight="1" spans="1:10">
      <c r="A56" s="215" t="s">
        <v>300</v>
      </c>
      <c r="B56" s="21" t="s">
        <v>439</v>
      </c>
      <c r="C56" s="21" t="s">
        <v>347</v>
      </c>
      <c r="D56" s="21" t="s">
        <v>432</v>
      </c>
      <c r="E56" s="34" t="s">
        <v>433</v>
      </c>
      <c r="F56" s="21" t="s">
        <v>327</v>
      </c>
      <c r="G56" s="34" t="s">
        <v>434</v>
      </c>
      <c r="H56" s="21" t="s">
        <v>356</v>
      </c>
      <c r="I56" s="21" t="s">
        <v>330</v>
      </c>
      <c r="J56" s="34" t="s">
        <v>435</v>
      </c>
    </row>
    <row r="57" ht="18.75" customHeight="1" spans="1:10">
      <c r="A57" s="215" t="s">
        <v>300</v>
      </c>
      <c r="B57" s="21" t="s">
        <v>439</v>
      </c>
      <c r="C57" s="21" t="s">
        <v>347</v>
      </c>
      <c r="D57" s="21" t="s">
        <v>432</v>
      </c>
      <c r="E57" s="34" t="s">
        <v>463</v>
      </c>
      <c r="F57" s="21" t="s">
        <v>327</v>
      </c>
      <c r="G57" s="34" t="s">
        <v>176</v>
      </c>
      <c r="H57" s="21" t="s">
        <v>356</v>
      </c>
      <c r="I57" s="21" t="s">
        <v>330</v>
      </c>
      <c r="J57" s="34" t="s">
        <v>464</v>
      </c>
    </row>
    <row r="58" ht="18.75" customHeight="1" spans="1:10">
      <c r="A58" s="215" t="s">
        <v>300</v>
      </c>
      <c r="B58" s="21" t="s">
        <v>439</v>
      </c>
      <c r="C58" s="21" t="s">
        <v>347</v>
      </c>
      <c r="D58" s="21" t="s">
        <v>432</v>
      </c>
      <c r="E58" s="34" t="s">
        <v>465</v>
      </c>
      <c r="F58" s="21" t="s">
        <v>327</v>
      </c>
      <c r="G58" s="34" t="s">
        <v>466</v>
      </c>
      <c r="H58" s="21" t="s">
        <v>467</v>
      </c>
      <c r="I58" s="21" t="s">
        <v>330</v>
      </c>
      <c r="J58" s="34" t="s">
        <v>468</v>
      </c>
    </row>
    <row r="59" ht="18.75" customHeight="1" spans="1:10">
      <c r="A59" s="215" t="s">
        <v>300</v>
      </c>
      <c r="B59" s="21" t="s">
        <v>439</v>
      </c>
      <c r="C59" s="21" t="s">
        <v>347</v>
      </c>
      <c r="D59" s="21" t="s">
        <v>432</v>
      </c>
      <c r="E59" s="34" t="s">
        <v>469</v>
      </c>
      <c r="F59" s="21" t="s">
        <v>327</v>
      </c>
      <c r="G59" s="34" t="s">
        <v>470</v>
      </c>
      <c r="H59" s="21" t="s">
        <v>426</v>
      </c>
      <c r="I59" s="21" t="s">
        <v>330</v>
      </c>
      <c r="J59" s="34" t="s">
        <v>471</v>
      </c>
    </row>
    <row r="60" ht="18.75" customHeight="1" spans="1:10">
      <c r="A60" s="215" t="s">
        <v>300</v>
      </c>
      <c r="B60" s="21" t="s">
        <v>439</v>
      </c>
      <c r="C60" s="21" t="s">
        <v>347</v>
      </c>
      <c r="D60" s="21" t="s">
        <v>432</v>
      </c>
      <c r="E60" s="34" t="s">
        <v>472</v>
      </c>
      <c r="F60" s="21" t="s">
        <v>345</v>
      </c>
      <c r="G60" s="34" t="s">
        <v>473</v>
      </c>
      <c r="H60" s="21" t="s">
        <v>474</v>
      </c>
      <c r="I60" s="21" t="s">
        <v>330</v>
      </c>
      <c r="J60" s="34" t="s">
        <v>475</v>
      </c>
    </row>
    <row r="61" ht="18.75" customHeight="1" spans="1:10">
      <c r="A61" s="215" t="s">
        <v>300</v>
      </c>
      <c r="B61" s="21" t="s">
        <v>439</v>
      </c>
      <c r="C61" s="21" t="s">
        <v>347</v>
      </c>
      <c r="D61" s="21" t="s">
        <v>348</v>
      </c>
      <c r="E61" s="34" t="s">
        <v>476</v>
      </c>
      <c r="F61" s="21" t="s">
        <v>327</v>
      </c>
      <c r="G61" s="34" t="s">
        <v>477</v>
      </c>
      <c r="H61" s="21" t="s">
        <v>334</v>
      </c>
      <c r="I61" s="21" t="s">
        <v>330</v>
      </c>
      <c r="J61" s="34" t="s">
        <v>442</v>
      </c>
    </row>
    <row r="62" ht="18.75" customHeight="1" spans="1:10">
      <c r="A62" s="215" t="s">
        <v>300</v>
      </c>
      <c r="B62" s="21" t="s">
        <v>439</v>
      </c>
      <c r="C62" s="21" t="s">
        <v>347</v>
      </c>
      <c r="D62" s="21" t="s">
        <v>348</v>
      </c>
      <c r="E62" s="34" t="s">
        <v>478</v>
      </c>
      <c r="F62" s="21" t="s">
        <v>327</v>
      </c>
      <c r="G62" s="34" t="s">
        <v>328</v>
      </c>
      <c r="H62" s="21" t="s">
        <v>364</v>
      </c>
      <c r="I62" s="21" t="s">
        <v>330</v>
      </c>
      <c r="J62" s="34" t="s">
        <v>479</v>
      </c>
    </row>
    <row r="63" ht="18.75" customHeight="1" spans="1:10">
      <c r="A63" s="215" t="s">
        <v>300</v>
      </c>
      <c r="B63" s="21" t="s">
        <v>439</v>
      </c>
      <c r="C63" s="21" t="s">
        <v>352</v>
      </c>
      <c r="D63" s="21" t="s">
        <v>353</v>
      </c>
      <c r="E63" s="34" t="s">
        <v>437</v>
      </c>
      <c r="F63" s="21" t="s">
        <v>327</v>
      </c>
      <c r="G63" s="34" t="s">
        <v>355</v>
      </c>
      <c r="H63" s="21" t="s">
        <v>356</v>
      </c>
      <c r="I63" s="21" t="s">
        <v>330</v>
      </c>
      <c r="J63" s="34" t="s">
        <v>438</v>
      </c>
    </row>
    <row r="64" ht="18.75" customHeight="1" spans="1:10">
      <c r="A64" s="215" t="s">
        <v>288</v>
      </c>
      <c r="B64" s="21" t="s">
        <v>323</v>
      </c>
      <c r="C64" s="21" t="s">
        <v>324</v>
      </c>
      <c r="D64" s="21" t="s">
        <v>343</v>
      </c>
      <c r="E64" s="34" t="s">
        <v>344</v>
      </c>
      <c r="F64" s="21" t="s">
        <v>345</v>
      </c>
      <c r="G64" s="34" t="s">
        <v>417</v>
      </c>
      <c r="H64" s="21" t="s">
        <v>346</v>
      </c>
      <c r="I64" s="21" t="s">
        <v>330</v>
      </c>
      <c r="J64" s="34" t="s">
        <v>344</v>
      </c>
    </row>
    <row r="65" ht="18.75" customHeight="1" spans="1:10">
      <c r="A65" s="215" t="s">
        <v>288</v>
      </c>
      <c r="B65" s="21" t="s">
        <v>331</v>
      </c>
      <c r="C65" s="21" t="s">
        <v>347</v>
      </c>
      <c r="D65" s="21" t="s">
        <v>348</v>
      </c>
      <c r="E65" s="34" t="s">
        <v>349</v>
      </c>
      <c r="F65" s="21" t="s">
        <v>327</v>
      </c>
      <c r="G65" s="34" t="s">
        <v>350</v>
      </c>
      <c r="H65" s="21" t="s">
        <v>351</v>
      </c>
      <c r="I65" s="21" t="s">
        <v>330</v>
      </c>
      <c r="J65" s="34" t="s">
        <v>349</v>
      </c>
    </row>
    <row r="66" ht="110" customHeight="1" spans="1:10">
      <c r="A66" s="215" t="s">
        <v>288</v>
      </c>
      <c r="B66" s="21" t="s">
        <v>331</v>
      </c>
      <c r="C66" s="21" t="s">
        <v>352</v>
      </c>
      <c r="D66" s="21" t="s">
        <v>353</v>
      </c>
      <c r="E66" s="34" t="s">
        <v>354</v>
      </c>
      <c r="F66" s="21" t="s">
        <v>327</v>
      </c>
      <c r="G66" s="34" t="s">
        <v>355</v>
      </c>
      <c r="H66" s="21" t="s">
        <v>356</v>
      </c>
      <c r="I66" s="21" t="s">
        <v>330</v>
      </c>
      <c r="J66" s="34" t="s">
        <v>354</v>
      </c>
    </row>
    <row r="67" ht="18.75" customHeight="1" spans="1:10">
      <c r="A67" s="215" t="s">
        <v>308</v>
      </c>
      <c r="B67" s="21" t="s">
        <v>480</v>
      </c>
      <c r="C67" s="21" t="s">
        <v>324</v>
      </c>
      <c r="D67" s="21" t="s">
        <v>325</v>
      </c>
      <c r="E67" s="34" t="s">
        <v>481</v>
      </c>
      <c r="F67" s="21" t="s">
        <v>345</v>
      </c>
      <c r="G67" s="34" t="s">
        <v>174</v>
      </c>
      <c r="H67" s="21" t="s">
        <v>482</v>
      </c>
      <c r="I67" s="21" t="s">
        <v>330</v>
      </c>
      <c r="J67" s="34" t="s">
        <v>483</v>
      </c>
    </row>
    <row r="68" ht="18.75" customHeight="1" spans="1:10">
      <c r="A68" s="215" t="s">
        <v>308</v>
      </c>
      <c r="B68" s="21" t="s">
        <v>480</v>
      </c>
      <c r="C68" s="21" t="s">
        <v>324</v>
      </c>
      <c r="D68" s="21" t="s">
        <v>325</v>
      </c>
      <c r="E68" s="34" t="s">
        <v>484</v>
      </c>
      <c r="F68" s="21" t="s">
        <v>345</v>
      </c>
      <c r="G68" s="34" t="s">
        <v>485</v>
      </c>
      <c r="H68" s="21" t="s">
        <v>482</v>
      </c>
      <c r="I68" s="21" t="s">
        <v>330</v>
      </c>
      <c r="J68" s="34" t="s">
        <v>486</v>
      </c>
    </row>
    <row r="69" ht="18.75" customHeight="1" spans="1:10">
      <c r="A69" s="215" t="s">
        <v>308</v>
      </c>
      <c r="B69" s="21" t="s">
        <v>480</v>
      </c>
      <c r="C69" s="21" t="s">
        <v>347</v>
      </c>
      <c r="D69" s="21" t="s">
        <v>487</v>
      </c>
      <c r="E69" s="34" t="s">
        <v>488</v>
      </c>
      <c r="F69" s="21" t="s">
        <v>345</v>
      </c>
      <c r="G69" s="34" t="s">
        <v>175</v>
      </c>
      <c r="H69" s="21" t="s">
        <v>489</v>
      </c>
      <c r="I69" s="21" t="s">
        <v>330</v>
      </c>
      <c r="J69" s="34" t="s">
        <v>490</v>
      </c>
    </row>
    <row r="70" ht="18.75" customHeight="1" spans="1:10">
      <c r="A70" s="215" t="s">
        <v>308</v>
      </c>
      <c r="B70" s="21" t="s">
        <v>480</v>
      </c>
      <c r="C70" s="21" t="s">
        <v>347</v>
      </c>
      <c r="D70" s="21" t="s">
        <v>487</v>
      </c>
      <c r="E70" s="34" t="s">
        <v>491</v>
      </c>
      <c r="F70" s="21" t="s">
        <v>345</v>
      </c>
      <c r="G70" s="34" t="s">
        <v>417</v>
      </c>
      <c r="H70" s="21" t="s">
        <v>426</v>
      </c>
      <c r="I70" s="21" t="s">
        <v>330</v>
      </c>
      <c r="J70" s="34" t="s">
        <v>492</v>
      </c>
    </row>
    <row r="71" ht="18.75" customHeight="1" spans="1:10">
      <c r="A71" s="215" t="s">
        <v>308</v>
      </c>
      <c r="B71" s="21" t="s">
        <v>480</v>
      </c>
      <c r="C71" s="21" t="s">
        <v>352</v>
      </c>
      <c r="D71" s="21" t="s">
        <v>353</v>
      </c>
      <c r="E71" s="34" t="s">
        <v>353</v>
      </c>
      <c r="F71" s="21" t="s">
        <v>345</v>
      </c>
      <c r="G71" s="34" t="s">
        <v>355</v>
      </c>
      <c r="H71" s="21" t="s">
        <v>356</v>
      </c>
      <c r="I71" s="21" t="s">
        <v>330</v>
      </c>
      <c r="J71" s="34" t="s">
        <v>353</v>
      </c>
    </row>
    <row r="72" ht="18.75" customHeight="1" spans="1:10">
      <c r="A72" s="215" t="s">
        <v>294</v>
      </c>
      <c r="B72" s="21" t="s">
        <v>493</v>
      </c>
      <c r="C72" s="21" t="s">
        <v>324</v>
      </c>
      <c r="D72" s="21" t="s">
        <v>325</v>
      </c>
      <c r="E72" s="34" t="s">
        <v>494</v>
      </c>
      <c r="F72" s="21" t="s">
        <v>345</v>
      </c>
      <c r="G72" s="34" t="s">
        <v>495</v>
      </c>
      <c r="H72" s="21" t="s">
        <v>426</v>
      </c>
      <c r="I72" s="21" t="s">
        <v>330</v>
      </c>
      <c r="J72" s="34" t="s">
        <v>494</v>
      </c>
    </row>
    <row r="73" ht="18.75" customHeight="1" spans="1:10">
      <c r="A73" s="215" t="s">
        <v>294</v>
      </c>
      <c r="B73" s="21" t="s">
        <v>493</v>
      </c>
      <c r="C73" s="21" t="s">
        <v>324</v>
      </c>
      <c r="D73" s="21" t="s">
        <v>325</v>
      </c>
      <c r="E73" s="34" t="s">
        <v>496</v>
      </c>
      <c r="F73" s="21" t="s">
        <v>345</v>
      </c>
      <c r="G73" s="34" t="s">
        <v>176</v>
      </c>
      <c r="H73" s="21" t="s">
        <v>426</v>
      </c>
      <c r="I73" s="21" t="s">
        <v>330</v>
      </c>
      <c r="J73" s="34" t="s">
        <v>496</v>
      </c>
    </row>
    <row r="74" ht="18.75" customHeight="1" spans="1:10">
      <c r="A74" s="215" t="s">
        <v>294</v>
      </c>
      <c r="B74" s="21" t="s">
        <v>493</v>
      </c>
      <c r="C74" s="21" t="s">
        <v>324</v>
      </c>
      <c r="D74" s="21" t="s">
        <v>325</v>
      </c>
      <c r="E74" s="34" t="s">
        <v>497</v>
      </c>
      <c r="F74" s="21" t="s">
        <v>345</v>
      </c>
      <c r="G74" s="34" t="s">
        <v>173</v>
      </c>
      <c r="H74" s="21" t="s">
        <v>395</v>
      </c>
      <c r="I74" s="21" t="s">
        <v>330</v>
      </c>
      <c r="J74" s="34" t="s">
        <v>497</v>
      </c>
    </row>
    <row r="75" ht="18.75" customHeight="1" spans="1:10">
      <c r="A75" s="215" t="s">
        <v>294</v>
      </c>
      <c r="B75" s="21" t="s">
        <v>493</v>
      </c>
      <c r="C75" s="21" t="s">
        <v>324</v>
      </c>
      <c r="D75" s="21" t="s">
        <v>325</v>
      </c>
      <c r="E75" s="34" t="s">
        <v>498</v>
      </c>
      <c r="F75" s="21" t="s">
        <v>345</v>
      </c>
      <c r="G75" s="34" t="s">
        <v>175</v>
      </c>
      <c r="H75" s="21" t="s">
        <v>395</v>
      </c>
      <c r="I75" s="21" t="s">
        <v>330</v>
      </c>
      <c r="J75" s="34" t="s">
        <v>498</v>
      </c>
    </row>
    <row r="76" ht="18.75" customHeight="1" spans="1:10">
      <c r="A76" s="215" t="s">
        <v>294</v>
      </c>
      <c r="B76" s="21" t="s">
        <v>493</v>
      </c>
      <c r="C76" s="21" t="s">
        <v>324</v>
      </c>
      <c r="D76" s="21" t="s">
        <v>325</v>
      </c>
      <c r="E76" s="34" t="s">
        <v>499</v>
      </c>
      <c r="F76" s="21" t="s">
        <v>327</v>
      </c>
      <c r="G76" s="34" t="s">
        <v>176</v>
      </c>
      <c r="H76" s="21" t="s">
        <v>351</v>
      </c>
      <c r="I76" s="21" t="s">
        <v>330</v>
      </c>
      <c r="J76" s="34" t="s">
        <v>499</v>
      </c>
    </row>
    <row r="77" ht="18.75" customHeight="1" spans="1:10">
      <c r="A77" s="215" t="s">
        <v>294</v>
      </c>
      <c r="B77" s="21" t="s">
        <v>493</v>
      </c>
      <c r="C77" s="21" t="s">
        <v>347</v>
      </c>
      <c r="D77" s="21" t="s">
        <v>432</v>
      </c>
      <c r="E77" s="34" t="s">
        <v>500</v>
      </c>
      <c r="F77" s="21" t="s">
        <v>345</v>
      </c>
      <c r="G77" s="34" t="s">
        <v>175</v>
      </c>
      <c r="H77" s="21" t="s">
        <v>426</v>
      </c>
      <c r="I77" s="21" t="s">
        <v>330</v>
      </c>
      <c r="J77" s="34" t="s">
        <v>500</v>
      </c>
    </row>
    <row r="78" ht="18.75" customHeight="1" spans="1:10">
      <c r="A78" s="215" t="s">
        <v>294</v>
      </c>
      <c r="B78" s="21" t="s">
        <v>493</v>
      </c>
      <c r="C78" s="21" t="s">
        <v>347</v>
      </c>
      <c r="D78" s="21" t="s">
        <v>432</v>
      </c>
      <c r="E78" s="34" t="s">
        <v>501</v>
      </c>
      <c r="F78" s="21" t="s">
        <v>345</v>
      </c>
      <c r="G78" s="34" t="s">
        <v>502</v>
      </c>
      <c r="H78" s="21" t="s">
        <v>503</v>
      </c>
      <c r="I78" s="21" t="s">
        <v>330</v>
      </c>
      <c r="J78" s="34" t="s">
        <v>501</v>
      </c>
    </row>
    <row r="79" ht="18.75" customHeight="1" spans="1:10">
      <c r="A79" s="215" t="s">
        <v>294</v>
      </c>
      <c r="B79" s="21" t="s">
        <v>493</v>
      </c>
      <c r="C79" s="21" t="s">
        <v>347</v>
      </c>
      <c r="D79" s="21" t="s">
        <v>432</v>
      </c>
      <c r="E79" s="34" t="s">
        <v>504</v>
      </c>
      <c r="F79" s="21" t="s">
        <v>327</v>
      </c>
      <c r="G79" s="34" t="s">
        <v>505</v>
      </c>
      <c r="H79" s="21" t="s">
        <v>503</v>
      </c>
      <c r="I79" s="21" t="s">
        <v>330</v>
      </c>
      <c r="J79" s="34" t="s">
        <v>504</v>
      </c>
    </row>
    <row r="80" ht="18.75" customHeight="1" spans="1:10">
      <c r="A80" s="215" t="s">
        <v>294</v>
      </c>
      <c r="B80" s="21" t="s">
        <v>493</v>
      </c>
      <c r="C80" s="21" t="s">
        <v>347</v>
      </c>
      <c r="D80" s="21" t="s">
        <v>487</v>
      </c>
      <c r="E80" s="34" t="s">
        <v>506</v>
      </c>
      <c r="F80" s="21" t="s">
        <v>345</v>
      </c>
      <c r="G80" s="34" t="s">
        <v>177</v>
      </c>
      <c r="H80" s="21" t="s">
        <v>351</v>
      </c>
      <c r="I80" s="21" t="s">
        <v>330</v>
      </c>
      <c r="J80" s="34" t="s">
        <v>506</v>
      </c>
    </row>
    <row r="81" ht="18.75" customHeight="1" spans="1:10">
      <c r="A81" s="215" t="s">
        <v>294</v>
      </c>
      <c r="B81" s="21" t="s">
        <v>493</v>
      </c>
      <c r="C81" s="21" t="s">
        <v>347</v>
      </c>
      <c r="D81" s="21" t="s">
        <v>348</v>
      </c>
      <c r="E81" s="34" t="s">
        <v>507</v>
      </c>
      <c r="F81" s="21" t="s">
        <v>327</v>
      </c>
      <c r="G81" s="34" t="s">
        <v>485</v>
      </c>
      <c r="H81" s="21" t="s">
        <v>337</v>
      </c>
      <c r="I81" s="21" t="s">
        <v>330</v>
      </c>
      <c r="J81" s="34" t="s">
        <v>507</v>
      </c>
    </row>
    <row r="82" ht="18.75" customHeight="1" spans="1:10">
      <c r="A82" s="215" t="s">
        <v>294</v>
      </c>
      <c r="B82" s="21" t="s">
        <v>493</v>
      </c>
      <c r="C82" s="21" t="s">
        <v>352</v>
      </c>
      <c r="D82" s="21" t="s">
        <v>353</v>
      </c>
      <c r="E82" s="34" t="s">
        <v>353</v>
      </c>
      <c r="F82" s="21" t="s">
        <v>327</v>
      </c>
      <c r="G82" s="34" t="s">
        <v>355</v>
      </c>
      <c r="H82" s="21" t="s">
        <v>356</v>
      </c>
      <c r="I82" s="21" t="s">
        <v>330</v>
      </c>
      <c r="J82" s="34" t="s">
        <v>353</v>
      </c>
    </row>
    <row r="83" ht="18.75" customHeight="1" spans="1:10">
      <c r="A83" s="215" t="s">
        <v>304</v>
      </c>
      <c r="B83" s="21" t="s">
        <v>508</v>
      </c>
      <c r="C83" s="21" t="s">
        <v>324</v>
      </c>
      <c r="D83" s="21" t="s">
        <v>325</v>
      </c>
      <c r="E83" s="34" t="s">
        <v>509</v>
      </c>
      <c r="F83" s="21" t="s">
        <v>327</v>
      </c>
      <c r="G83" s="34" t="s">
        <v>359</v>
      </c>
      <c r="H83" s="21" t="s">
        <v>426</v>
      </c>
      <c r="I83" s="21" t="s">
        <v>330</v>
      </c>
      <c r="J83" s="34" t="s">
        <v>510</v>
      </c>
    </row>
    <row r="84" ht="18.75" customHeight="1" spans="1:10">
      <c r="A84" s="215" t="s">
        <v>304</v>
      </c>
      <c r="B84" s="21" t="s">
        <v>508</v>
      </c>
      <c r="C84" s="21" t="s">
        <v>324</v>
      </c>
      <c r="D84" s="21" t="s">
        <v>325</v>
      </c>
      <c r="E84" s="34" t="s">
        <v>511</v>
      </c>
      <c r="F84" s="21" t="s">
        <v>327</v>
      </c>
      <c r="G84" s="34" t="s">
        <v>423</v>
      </c>
      <c r="H84" s="21" t="s">
        <v>351</v>
      </c>
      <c r="I84" s="21" t="s">
        <v>330</v>
      </c>
      <c r="J84" s="34" t="s">
        <v>512</v>
      </c>
    </row>
    <row r="85" ht="18.75" customHeight="1" spans="1:10">
      <c r="A85" s="215" t="s">
        <v>304</v>
      </c>
      <c r="B85" s="21" t="s">
        <v>508</v>
      </c>
      <c r="C85" s="21" t="s">
        <v>324</v>
      </c>
      <c r="D85" s="21" t="s">
        <v>325</v>
      </c>
      <c r="E85" s="34" t="s">
        <v>513</v>
      </c>
      <c r="F85" s="21" t="s">
        <v>327</v>
      </c>
      <c r="G85" s="34" t="s">
        <v>342</v>
      </c>
      <c r="H85" s="21" t="s">
        <v>420</v>
      </c>
      <c r="I85" s="21" t="s">
        <v>330</v>
      </c>
      <c r="J85" s="34" t="s">
        <v>514</v>
      </c>
    </row>
    <row r="86" ht="18.75" customHeight="1" spans="1:10">
      <c r="A86" s="215" t="s">
        <v>304</v>
      </c>
      <c r="B86" s="21" t="s">
        <v>508</v>
      </c>
      <c r="C86" s="21" t="s">
        <v>324</v>
      </c>
      <c r="D86" s="21" t="s">
        <v>325</v>
      </c>
      <c r="E86" s="34" t="s">
        <v>515</v>
      </c>
      <c r="F86" s="21" t="s">
        <v>327</v>
      </c>
      <c r="G86" s="34" t="s">
        <v>174</v>
      </c>
      <c r="H86" s="21" t="s">
        <v>351</v>
      </c>
      <c r="I86" s="21" t="s">
        <v>330</v>
      </c>
      <c r="J86" s="34" t="s">
        <v>516</v>
      </c>
    </row>
    <row r="87" ht="18.75" customHeight="1" spans="1:10">
      <c r="A87" s="215" t="s">
        <v>304</v>
      </c>
      <c r="B87" s="21" t="s">
        <v>508</v>
      </c>
      <c r="C87" s="21" t="s">
        <v>324</v>
      </c>
      <c r="D87" s="21" t="s">
        <v>325</v>
      </c>
      <c r="E87" s="34" t="s">
        <v>517</v>
      </c>
      <c r="F87" s="21" t="s">
        <v>327</v>
      </c>
      <c r="G87" s="34" t="s">
        <v>423</v>
      </c>
      <c r="H87" s="21" t="s">
        <v>420</v>
      </c>
      <c r="I87" s="21" t="s">
        <v>330</v>
      </c>
      <c r="J87" s="34" t="s">
        <v>518</v>
      </c>
    </row>
    <row r="88" ht="18.75" customHeight="1" spans="1:10">
      <c r="A88" s="215" t="s">
        <v>304</v>
      </c>
      <c r="B88" s="21" t="s">
        <v>508</v>
      </c>
      <c r="C88" s="21" t="s">
        <v>347</v>
      </c>
      <c r="D88" s="21" t="s">
        <v>432</v>
      </c>
      <c r="E88" s="34" t="s">
        <v>519</v>
      </c>
      <c r="F88" s="21" t="s">
        <v>327</v>
      </c>
      <c r="G88" s="34" t="s">
        <v>434</v>
      </c>
      <c r="H88" s="21" t="s">
        <v>356</v>
      </c>
      <c r="I88" s="21" t="s">
        <v>330</v>
      </c>
      <c r="J88" s="34" t="s">
        <v>520</v>
      </c>
    </row>
    <row r="89" ht="18.75" customHeight="1" spans="1:10">
      <c r="A89" s="215" t="s">
        <v>304</v>
      </c>
      <c r="B89" s="21" t="s">
        <v>508</v>
      </c>
      <c r="C89" s="21" t="s">
        <v>347</v>
      </c>
      <c r="D89" s="21" t="s">
        <v>487</v>
      </c>
      <c r="E89" s="34" t="s">
        <v>521</v>
      </c>
      <c r="F89" s="21" t="s">
        <v>345</v>
      </c>
      <c r="G89" s="34" t="s">
        <v>522</v>
      </c>
      <c r="H89" s="21"/>
      <c r="I89" s="21" t="s">
        <v>376</v>
      </c>
      <c r="J89" s="34" t="s">
        <v>523</v>
      </c>
    </row>
    <row r="90" ht="18.75" customHeight="1" spans="1:10">
      <c r="A90" s="215" t="s">
        <v>304</v>
      </c>
      <c r="B90" s="21" t="s">
        <v>508</v>
      </c>
      <c r="C90" s="21" t="s">
        <v>352</v>
      </c>
      <c r="D90" s="21" t="s">
        <v>353</v>
      </c>
      <c r="E90" s="34" t="s">
        <v>524</v>
      </c>
      <c r="F90" s="21" t="s">
        <v>345</v>
      </c>
      <c r="G90" s="34" t="s">
        <v>355</v>
      </c>
      <c r="H90" s="21" t="s">
        <v>356</v>
      </c>
      <c r="I90" s="21" t="s">
        <v>376</v>
      </c>
      <c r="J90" s="34" t="s">
        <v>525</v>
      </c>
    </row>
  </sheetData>
  <mergeCells count="22">
    <mergeCell ref="A2:J2"/>
    <mergeCell ref="A3:H3"/>
    <mergeCell ref="A8:A15"/>
    <mergeCell ref="A16:A24"/>
    <mergeCell ref="A25:A28"/>
    <mergeCell ref="A29:A37"/>
    <mergeCell ref="A38:A46"/>
    <mergeCell ref="A47:A63"/>
    <mergeCell ref="A64:A66"/>
    <mergeCell ref="A67:A71"/>
    <mergeCell ref="A72:A82"/>
    <mergeCell ref="A83:A90"/>
    <mergeCell ref="B8:B15"/>
    <mergeCell ref="B16:B24"/>
    <mergeCell ref="B25:B28"/>
    <mergeCell ref="B29:B37"/>
    <mergeCell ref="B38:B46"/>
    <mergeCell ref="B47:B63"/>
    <mergeCell ref="B64:B66"/>
    <mergeCell ref="B67:B71"/>
    <mergeCell ref="B72:B82"/>
    <mergeCell ref="B83:B90"/>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杨慧敏</cp:lastModifiedBy>
  <dcterms:created xsi:type="dcterms:W3CDTF">2025-03-10T02:01:00Z</dcterms:created>
  <dcterms:modified xsi:type="dcterms:W3CDTF">2025-03-10T08:59:56Z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920D97B50B98448AB39B5B18BE66B9E4</vt:lpwstr>
  </property>
  <property fmtid="{D5CDD505-2E9C-101B-9397-08002B2CF9AE}" pid="3" name="KSOProductBuildVer">
    <vt:lpwstr>2052-12.1.0.17140</vt:lpwstr>
  </property>
</Properties>
</file>