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<sst xmlns="http://schemas.openxmlformats.org/spreadsheetml/2006/main" count="2598" uniqueCount="683">
  <si>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</si>
  <si>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</si>
  <si>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</si>
  <si>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</si>
  <si>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</si>
  <si>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</si>
  <si>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</si>
  <si>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</si>
  <si>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</si>
  <si>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</si>
  <si>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</si>
  <si>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</si>
  <si>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</si>
  <si>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</si>
  <si>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</si>
  <si>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</si>
  <si>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</si>
  <si>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</si>
  <si>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</si>
  <si>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</si>
  <si>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</si>
  <si>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</si>
  <si>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</si>
  <si>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</si>
  <si>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</si>
  <si>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</si>
  <si>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</si>
  <si>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</si>
  <si>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</si>
  <si>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</si>
  <si>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</si>
  <si>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</si>
  <si>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</si>
  <si>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</si>
  <si>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</si>
  <si>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</si>
  <si>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</si>
  <si>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</si>
  <si>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</si>
  <si>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</si>
  <si>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</si>
  <si>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</si>
  <si>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</si>
  <si>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</si>
  <si>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</si>
  <si>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</si>
  <si>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</si>
  <si>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</si>
  <si>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</si>
  <si>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</si>
  <si>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</si>
  <si>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</si>
  <si>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</si>
  <si>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</si>
  <si>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</si>
  <si>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</si>
  <si>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</si>
  <si>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</si>
  <si>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</si>
  <si>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</si>
  <si>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</si>
  <si>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</si>
  <si>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</si>
  <si>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</si>
  <si>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</si>
  <si>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</si>
  <si>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</si>
  <si>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</si>
  <si>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</si>
  <si>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</si>
  <si>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118001</t>
  </si>
  <si>
    <t>临沧市民政局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</si>
  <si>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</si>
  <si>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</si>
  <si>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</si>
  <si>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</si>
  <si>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</si>
  <si>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</si>
  <si>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</si>
  <si>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</si>
  <si>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</si>
  <si>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</si>
  <si>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</si>
  <si>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</si>
  <si>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</si>
  <si>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</si>
  <si>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20802</t>
  </si>
  <si>
    <t>民政管理事务</t>
  </si>
  <si>
    <t>2080201</t>
  </si>
  <si>
    <t>行政运行</t>
  </si>
  <si>
    <t>2080207</t>
  </si>
  <si>
    <t>行政区划和地名管理</t>
  </si>
  <si>
    <t>2080299</t>
  </si>
  <si>
    <t>其他民政管理事务支出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</si>
  <si>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</si>
  <si>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</si>
  <si>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</si>
  <si>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</si>
  <si>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</si>
  <si>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</si>
  <si>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</si>
  <si>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</si>
  <si>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</si>
  <si>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</si>
  <si>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</si>
  <si>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</si>
  <si>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20810</t>
  </si>
  <si>
    <t>社会福利</t>
  </si>
  <si>
    <t>2081002</t>
  </si>
  <si>
    <t>老年福利</t>
  </si>
  <si>
    <t>2081004</t>
  </si>
  <si>
    <t>殡葬</t>
  </si>
  <si>
    <t>2081099</t>
  </si>
  <si>
    <t>其他社会福利支出</t>
  </si>
  <si>
    <t>20819</t>
  </si>
  <si>
    <t>最低生活保障</t>
  </si>
  <si>
    <t>2081901</t>
  </si>
  <si>
    <t>城市最低生活保障金支出</t>
  </si>
  <si>
    <t>2081902</t>
  </si>
  <si>
    <t>农村最低生活保障金支出</t>
  </si>
  <si>
    <t>20821</t>
  </si>
  <si>
    <t>特困人员救助供养</t>
  </si>
  <si>
    <t>2082101</t>
  </si>
  <si>
    <t>城市特困人员救助供养支出</t>
  </si>
  <si>
    <t>20825</t>
  </si>
  <si>
    <t>其他生活救助</t>
  </si>
  <si>
    <t>2082501</t>
  </si>
  <si>
    <t>其他城市生活救助</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</si>
  <si>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</si>
  <si>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</si>
  <si>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</si>
  <si>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</si>
  <si>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</si>
  <si>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</si>
  <si>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</si>
  <si>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</si>
  <si>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</si>
  <si>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</si>
  <si>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</si>
  <si>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</si>
  <si>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</si>
  <si>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</si>
  <si>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</si>
  <si>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</si>
  <si>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</si>
  <si>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</si>
  <si>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</si>
  <si>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</si>
  <si>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</si>
  <si>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2296002</t>
  </si>
  <si>
    <t>用于社会福利的彩票公益金支出</t>
  </si>
  <si>
    <t>2296006</t>
  </si>
  <si>
    <t>用于残疾人事业的彩票公益金支出</t>
  </si>
  <si>
    <t>230</t>
  </si>
  <si>
    <t>转移性支出</t>
  </si>
  <si>
    <t>23002</t>
  </si>
  <si>
    <t>一般性转移支付</t>
  </si>
  <si>
    <t>2300248</t>
  </si>
  <si>
    <t>社会保障和就业共同财政事权转移支付支出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</si>
  <si>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</si>
  <si>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</si>
  <si>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</si>
  <si>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</si>
  <si>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</si>
  <si>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</si>
  <si>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</si>
  <si>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</si>
  <si>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</si>
  <si>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</si>
  <si>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</si>
  <si>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</si>
  <si>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</si>
  <si>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</si>
  <si>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</si>
  <si>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</si>
  <si>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</si>
  <si>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</si>
  <si>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</si>
  <si>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</si>
  <si>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</si>
  <si>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</si>
  <si>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</si>
  <si>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</si>
  <si>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</si>
  <si>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</si>
  <si>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</si>
  <si>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</si>
  <si>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</si>
  <si>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</si>
  <si>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</si>
  <si>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</si>
  <si>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</si>
  <si>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</si>
  <si>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</si>
  <si>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</si>
  <si>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</si>
  <si>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</si>
  <si>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</si>
  <si>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</si>
  <si>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</si>
  <si>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</si>
  <si>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</si>
  <si>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</si>
  <si>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</si>
  <si>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</si>
  <si>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</si>
  <si>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</si>
  <si>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</si>
  <si>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</si>
  <si>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</si>
  <si>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</si>
  <si>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</si>
  <si>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</si>
  <si>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</si>
  <si>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</si>
  <si>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</si>
  <si>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</si>
  <si>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</si>
  <si>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</si>
  <si>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</si>
  <si>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</si>
  <si>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</si>
  <si>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</si>
  <si>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</si>
  <si>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</si>
  <si>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</si>
  <si>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</si>
  <si>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</si>
  <si>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</si>
  <si>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</si>
  <si>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</si>
  <si>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</si>
  <si>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</si>
  <si>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</si>
  <si>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</si>
  <si>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</si>
  <si>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</si>
  <si>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</si>
  <si>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530900210000000003098</t>
  </si>
  <si>
    <t>行政人员支出工资</t>
  </si>
  <si>
    <t>30101</t>
  </si>
  <si>
    <t>基本工资</t>
  </si>
  <si>
    <t>530900210000000003099</t>
  </si>
  <si>
    <t>事业人员支出工资</t>
  </si>
  <si>
    <t>30102</t>
  </si>
  <si>
    <t>津贴补贴</t>
  </si>
  <si>
    <t>530900231100001487098</t>
  </si>
  <si>
    <t>行政人员绩效考核奖</t>
  </si>
  <si>
    <t>30103</t>
  </si>
  <si>
    <t>奖金</t>
  </si>
  <si>
    <t>530900231100001487100</t>
  </si>
  <si>
    <t>绩效工资（2017年提高标准部分）</t>
  </si>
  <si>
    <t>30107</t>
  </si>
  <si>
    <t>绩效工资</t>
  </si>
  <si>
    <t>530900210000000004634</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</si>
  <si>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</si>
  <si>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</si>
  <si>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</si>
  <si>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</si>
  <si>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</si>
  <si>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</si>
  <si>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</si>
  <si>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</si>
  <si>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</si>
  <si>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</si>
  <si>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</si>
  <si>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</si>
  <si>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</si>
  <si>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530900210000000003101</t>
  </si>
  <si>
    <t>30113</t>
  </si>
  <si>
    <t>530900210000000003108</t>
  </si>
  <si>
    <t>一般公用经费</t>
  </si>
  <si>
    <t>30205</t>
  </si>
  <si>
    <t>水费</t>
  </si>
  <si>
    <t>30206</t>
  </si>
  <si>
    <t>电费</t>
  </si>
  <si>
    <t>530900231100001487425</t>
  </si>
  <si>
    <t>30217</t>
  </si>
  <si>
    <t>30211</t>
  </si>
  <si>
    <t>差旅费</t>
  </si>
  <si>
    <t>30201</t>
  </si>
  <si>
    <t>办公费</t>
  </si>
  <si>
    <t>530900210000000004636</t>
  </si>
  <si>
    <t>离退休公用经费</t>
  </si>
  <si>
    <t>530900210000000003109</t>
  </si>
  <si>
    <t>职工教育经费</t>
  </si>
  <si>
    <t>30216</t>
  </si>
  <si>
    <t>培训费</t>
  </si>
  <si>
    <t>530900210000000003105</t>
  </si>
  <si>
    <t>工会经费</t>
  </si>
  <si>
    <t>30228</t>
  </si>
  <si>
    <t>530900210000000003106</t>
  </si>
  <si>
    <t>福利费</t>
  </si>
  <si>
    <t>30229</t>
  </si>
  <si>
    <t>530900210000000003103</t>
  </si>
  <si>
    <t>公务用车运行维护费</t>
  </si>
  <si>
    <t>30231</t>
  </si>
  <si>
    <t>530900210000000003104</t>
  </si>
  <si>
    <t>行政人员公务交通补贴</t>
  </si>
  <si>
    <t>30239</t>
  </si>
  <si>
    <t>其他交通费用</t>
  </si>
  <si>
    <t>530900210000000004635</t>
  </si>
  <si>
    <t>离退休费</t>
  </si>
  <si>
    <t>30301</t>
  </si>
  <si>
    <t>离休费</t>
  </si>
  <si>
    <t>30302</t>
  </si>
  <si>
    <t>退休费</t>
  </si>
  <si>
    <t>530900231100001487438</t>
  </si>
  <si>
    <t>离休人员医疗统筹费</t>
  </si>
  <si>
    <t>30307</t>
  </si>
  <si>
    <t>医疗费补助</t>
  </si>
  <si>
    <t>530900241100002247528</t>
  </si>
  <si>
    <t>遗属补助生活困难补助资金</t>
  </si>
  <si>
    <t>30304</t>
  </si>
  <si>
    <t>抚恤金</t>
  </si>
  <si>
    <t>预算05-1表</t>
  </si>
  <si>
    <t>项目分类</t>
  </si>
  <si>
    <t>项目单位</t>
  </si>
  <si>
    <t>经济科目编码</t>
  </si>
  <si>
    <t>经济科目名称</t>
  </si>
  <si>
    <t>本年拨款</t>
  </si>
  <si>
    <t>其中：本次下达</t>
  </si>
  <si>
    <t>60年代精简干部补助经费</t>
  </si>
  <si>
    <t>民生类</t>
  </si>
  <si>
    <t>530900200000000001081</t>
  </si>
  <si>
    <t>30305</t>
  </si>
  <si>
    <t>生活补助</t>
  </si>
  <si>
    <t>编制临沧市行政区划图经费</t>
  </si>
  <si>
    <t>专项业务类</t>
  </si>
  <si>
    <t>530900251100003678305</t>
  </si>
  <si>
    <t>30202</t>
  </si>
  <si>
    <t>印刷费</t>
  </si>
  <si>
    <t>第五轮州市间县级行政区域界线（思临线）联合检查经费</t>
  </si>
  <si>
    <t>530900251100003679082</t>
  </si>
  <si>
    <t>30215</t>
  </si>
  <si>
    <t>会议费</t>
  </si>
  <si>
    <t>核对中心编外人员补助资金</t>
  </si>
  <si>
    <t>530900251100004025834</t>
  </si>
  <si>
    <t>30226</t>
  </si>
  <si>
    <t>劳务费</t>
  </si>
  <si>
    <t>敬老月慰问活动经费</t>
  </si>
  <si>
    <t>530900241100002219590</t>
  </si>
  <si>
    <t>老龄工作、“一老一小”关爱服务及民政管理工作补助经费</t>
  </si>
  <si>
    <t>530900251100003674897</t>
  </si>
  <si>
    <t>涉诉特困群体救助专项资金</t>
  </si>
  <si>
    <t>530900200000000001163</t>
  </si>
  <si>
    <t>30306</t>
  </si>
  <si>
    <t>救济费</t>
  </si>
  <si>
    <t>市（区）合建儿童福利院建设项目补助资金</t>
  </si>
  <si>
    <t>530900241100003031448</t>
  </si>
  <si>
    <t>31001</t>
  </si>
  <si>
    <t>房屋建筑物购建</t>
  </si>
  <si>
    <t>市级福利彩票公益金补助资金</t>
  </si>
  <si>
    <t>530900221100000248749</t>
  </si>
  <si>
    <t>市精神病人福利院项目补助资金</t>
  </si>
  <si>
    <t>530900221100000248006</t>
  </si>
  <si>
    <t>自有资金经费</t>
  </si>
  <si>
    <t>事业发展类</t>
  </si>
  <si>
    <t>530900241100002222484</t>
  </si>
  <si>
    <t>殡葬改革宣传及专项整治工作经费</t>
  </si>
  <si>
    <t>530900251100003672810</t>
  </si>
  <si>
    <t>预算05-2表</t>
  </si>
  <si>
    <t>单位名称、项目名称</t>
  </si>
  <si>
    <t>项目年度绩效目标</t>
  </si>
  <si>
    <t>一级指标</t>
  </si>
  <si>
    <t>二级指标</t>
  </si>
  <si>
    <t>三级指标</t>
  </si>
  <si>
    <t>指标性质</t>
  </si>
  <si>
    <t>指标值</t>
  </si>
  <si>
    <t>度量单位</t>
  </si>
  <si>
    <t>指标属性</t>
  </si>
  <si>
    <t>指标内容</t>
  </si>
  <si>
    <t>根据《民政部关于加快民政精神卫生福利服务发展的意见》（民发〔2013〕213号）“到2020年，基本实现每个市（州）拥有1所民政直属精神病医院或精神病人社会福利院”的要求，2015年1月并报市政府同意，临沧市精神病人福利院项目与新规划建设的临沧市精神病专科医院搬迁建设项目实行资源整合，共建共享。</t>
  </si>
  <si>
    <t>产出指标</t>
  </si>
  <si>
    <t>数量指标</t>
  </si>
  <si>
    <t>精神病人福利院建设数量</t>
  </si>
  <si>
    <t>=</t>
  </si>
  <si>
    <t>1.00</t>
  </si>
  <si>
    <t>个</t>
  </si>
  <si>
    <t>定量指标</t>
  </si>
  <si>
    <t>维护地方社会稳定，促进经济发展。</t>
  </si>
  <si>
    <t>时效指标</t>
  </si>
  <si>
    <t>拨付及时率</t>
  </si>
  <si>
    <t>100</t>
  </si>
  <si>
    <t>%</t>
  </si>
  <si>
    <t>定性指标</t>
  </si>
  <si>
    <t>反映发放单位及时发放补助资金的情况。
发放及时率=在时限内发放资金/应发放资金*100%</t>
  </si>
  <si>
    <t>成本指标</t>
  </si>
  <si>
    <t>经济成本指标</t>
  </si>
  <si>
    <t>&gt;=</t>
  </si>
  <si>
    <t>300</t>
  </si>
  <si>
    <t>万元</t>
  </si>
  <si>
    <t>市精神病医院搬迁项目确定为32个重大项目之一，市民政局以购买产权方式，全权委托市精神病专科医院代为工程实施主体建设临沧市精神病人福利院工程。</t>
  </si>
  <si>
    <t>效益指标</t>
  </si>
  <si>
    <t>社会效益</t>
  </si>
  <si>
    <t>精神卫生问题得到改善</t>
  </si>
  <si>
    <t>精神病防治康复</t>
  </si>
  <si>
    <t>人</t>
  </si>
  <si>
    <t>维护地方社会稳定、促进经济发展</t>
  </si>
  <si>
    <t>满意度指标</t>
  </si>
  <si>
    <t>服务对象满意度</t>
  </si>
  <si>
    <t>85</t>
  </si>
  <si>
    <t>根据临政发【2019】85号安排涉诉特困群体救助资金支出，以政府主导，各部门配合，切实维护弱势群体的基本生活。对符合救助条件的弱势群体及时给予救助，5000元/人。</t>
  </si>
  <si>
    <t>救助对象</t>
  </si>
  <si>
    <t>20</t>
  </si>
  <si>
    <t>按照国家、省市制定的相关政策文件，严格标准认定条件，对符合条件的人员进行户籍状况、家庭收入及财产情况的认定，逐级进行公示并进行社会化发放。</t>
  </si>
  <si>
    <t>根据临政发【2019】85号安排涉诉特困群体救助资金支出，以政府主导，各部门配合，切实维护弱势群体的基本生活。对符合救助条件的弱势群体及时给于救助，5000元/人。</t>
  </si>
  <si>
    <t>涉诉特困群体救助对象救助率</t>
  </si>
  <si>
    <t>95</t>
  </si>
  <si>
    <t>5.00</t>
  </si>
  <si>
    <t>按照国家、省市制定的相关政策文件，严格标准认定条件，对符合条件的人员进行户籍状况、家庭收入及财产情况的认定，逐级进行公示并进行社会化发放。
根据临政发【2019】85号安排涉诉特困群体救助资金支出</t>
  </si>
  <si>
    <t>对弱势群体及时给于救助</t>
  </si>
  <si>
    <t>90</t>
  </si>
  <si>
    <t>涉诉群体救助满意度</t>
  </si>
  <si>
    <t>80</t>
  </si>
  <si>
    <t>根据国务院《行政区域界线管理条例》（国务院令353号）和《云南省民政厅办公室关于开展全省第五轮政区域界线联合检查工作的通知》（〔2024〕—15）及有关要求，按照省民政厅工作安排，2025年“思临线”联合检查工作由临沧市牵头，普洱市配合，邀请大理州参与三州市三交点联检工作并按期完成。经费预算为：一是会议经费1.6万元。其中:召开思临线边界联合检查启动会及外业实地踏勘1.2万元（参会人数40人，3天），召开思临线边界联合检查工作总结会0.4万元（参会人数40人，1天）。二是专家指导费2万元(聘请专家20人实地指导)。三是界桩维护及资料费等3万元。以上三项共计6.6万元。</t>
  </si>
  <si>
    <t>思临线”州市界线联检</t>
  </si>
  <si>
    <t>条</t>
  </si>
  <si>
    <t>2025年临沧市与普洱市（思临线）第五轮州市间县级行政区域界线联合检查工作，由临沧市牵头，普洱市配合，邀请大理州参与三州市三交点联检工作。考核是否按要求完成界线联检。</t>
  </si>
  <si>
    <t>质量指标</t>
  </si>
  <si>
    <t>“思临线”州市界线联检通过情况</t>
  </si>
  <si>
    <t>通过</t>
  </si>
  <si>
    <t>考核临沧市与普洱市（思临线）第五轮州市间县级行政区域界线联合检查是否通过情况</t>
  </si>
  <si>
    <t>“思临线”州市界线联检完成率</t>
  </si>
  <si>
    <t>考核是否按要求完成“思临线”州市界线联检</t>
  </si>
  <si>
    <t>6.6</t>
  </si>
  <si>
    <t>考核预算资金是否按时下达</t>
  </si>
  <si>
    <t>确保“思临线”界桩完好，界线走向明晰，双边群众和谐、无争议。</t>
  </si>
  <si>
    <t>考核界桩是否完好</t>
  </si>
  <si>
    <t>受益对象满意度</t>
  </si>
  <si>
    <t>考核受益对象是否满意</t>
  </si>
  <si>
    <t>完成支付60年代精减退职残弱职工生活补助</t>
  </si>
  <si>
    <t>补助对象的精准率</t>
  </si>
  <si>
    <t>根据《关于提高60年代初精简退职职工生活补助标准的通知》（临民字【2009】98号）用于支付60年代精减退职残弱职工生活补助</t>
  </si>
  <si>
    <t>60年代初期精减退职职工生活补助人数</t>
  </si>
  <si>
    <t>4</t>
  </si>
  <si>
    <t>&lt;=</t>
  </si>
  <si>
    <t>足额兑现生活补助</t>
  </si>
  <si>
    <t>60年代精减生活补助对象的满意度</t>
  </si>
  <si>
    <t xml:space="preserve">市民政局每年要更新印《临沧市行政区划图》，备供市委市政府领导工作决策需要。2025年需更新编印《临沧市行政区划图》预算经费104000元。（一）更新编制印刷双全开《临沧市行政区划图》，规格：11.5dm*15.5dm，采用157克铜版纸单面四色印刷，调绘更新编制费3500元；双全开《临沧市行政区划图》相纸覆膜穿杆优惠价500元/幅X100幅=50000元；小计53500元。
（二）更新编制印刷全开《临沧市行政区划图》，规格：7.6dm*10.6dm，采用157克铜版纸单面四色印刷，全开《临沧市行政区划图》调绘更新编制费1500元；全开《临沧市行政区划图》相纸覆膜优惠价250元/幅X100幅=25000元；小计26500元。
（三）更新编制印刷对开A2版布图《临沧市行政区划图》，规格：5.94dm*4.2dm，对开写真（A2）打印优惠价80元/幅X300幅=24000元。
</t>
  </si>
  <si>
    <t>印制地名图册数</t>
  </si>
  <si>
    <t>500</t>
  </si>
  <si>
    <t>册</t>
  </si>
  <si>
    <t>依据每年提供市委、市政府和相关单位的数量测算。</t>
  </si>
  <si>
    <t xml:space="preserve">按照市委市政府领导的指示要求，市民政局每年要更新印《临沧市行政区划图》，备供市委市政府领导工作决策需要。2025年需更新编印《临沧市行政区划图》预算经费104000元。（一）更新编制印刷双全开《临沧市行政区划图》，规格：11.5dm*15.5dm，采用157克铜版纸单面四色印刷，调绘更新编制费3500元；双全开《临沧市行政区划图》相纸覆膜穿杆优惠价500元/幅X100幅=50000元；小计53500元。
（二）更新编制印刷全开《临沧市行政区划图》，规格：7.6dm*10.6dm，采用157克铜版纸单面四色印刷，全开《临沧市行政区划图》调绘更新编制费1500元；全开《临沧市行政区划图》相纸覆膜优惠价250元/幅X100幅=25000元；小计26500元。
（三）更新编制印刷对开A2版布图《临沧市行政区划图》，规格：5.94dm*4.2dm，对开写真（A2）打印优惠价80元/幅X300幅=24000元。
</t>
  </si>
  <si>
    <t>完成印制地名图验收合格率</t>
  </si>
  <si>
    <t>10.4</t>
  </si>
  <si>
    <t>可持续影响</t>
  </si>
  <si>
    <t>行政区划图有效期限</t>
  </si>
  <si>
    <t>年</t>
  </si>
  <si>
    <t>发放对象满意度</t>
  </si>
  <si>
    <t>按时完成发放临沧市居民家庭经济状况核对中心3名人员的人员工资，及时缴纳养老保险、医疗保险、住房公积金等，更好地保障政府服务购买人员的合法权益，为推进全市低收入人群核对工作作出贡献。工资及社会保险缴纳人数3人，资金按时发放率100%。</t>
  </si>
  <si>
    <t>发放工资人数和缴纳社会保险</t>
  </si>
  <si>
    <t>3.00</t>
  </si>
  <si>
    <t>考核聘用人员工资发放情况</t>
  </si>
  <si>
    <t>按时完成发放临沧市居民家庭经济状况核对中心3名人员的人员工资，及时缴纳养老保险、医疗保险、住房公积金等，更好地保障政府服务购买人员的合法权益，为推进全市低收入人群核对工作做出贡献。工资及社会保险缴纳人数3人，资金按时发放率100%。</t>
  </si>
  <si>
    <t>按时发放聘用人员工资和缴纳社会保险</t>
  </si>
  <si>
    <t>25</t>
  </si>
  <si>
    <t>日</t>
  </si>
  <si>
    <t>考核聘用人员社会保险缴纳情况，保证每月25日前发放工资及缴纳社会保险</t>
  </si>
  <si>
    <t>发放及时率</t>
  </si>
  <si>
    <t>保障聘用人员认真完成各项工作任务</t>
  </si>
  <si>
    <t>有所提升</t>
  </si>
  <si>
    <t>考核聘用人员工资任务完工情况</t>
  </si>
  <si>
    <t>生活状况改善</t>
  </si>
  <si>
    <t>考核聘用人员社会改善情况</t>
  </si>
  <si>
    <t>受益人员满意度</t>
  </si>
  <si>
    <t>考核受益人员满意度</t>
  </si>
  <si>
    <t>认真履行民政职能职责，加快推进民政工作向高质量、高效益发展，提高履职能力和效益。全面履行民政工作最底线的民生保障、最基本的社会服务、最基础的社会治理和最悠久的专项行政管理职责。按时完成各项工作任务。</t>
  </si>
  <si>
    <t>开展养老、社会事务等服务机构安全检查次数不低于</t>
  </si>
  <si>
    <t>2.00</t>
  </si>
  <si>
    <t>次</t>
  </si>
  <si>
    <t>考核服务机构安全检查次数</t>
  </si>
  <si>
    <t>开展全市民政重点工作调度会</t>
  </si>
  <si>
    <t>考核会议次数</t>
  </si>
  <si>
    <t>开展“敬老月”活动及“老年节慰问”</t>
  </si>
  <si>
    <t>考核敬老月慰问次数</t>
  </si>
  <si>
    <t>民政综合考核通过率</t>
  </si>
  <si>
    <t>考核民政综合考核情况</t>
  </si>
  <si>
    <t>府购买人员工资支付率</t>
  </si>
  <si>
    <t>考核工资支付率</t>
  </si>
  <si>
    <t>养老机构运营补贴发放及时率</t>
  </si>
  <si>
    <t>60</t>
  </si>
  <si>
    <t>考核运营补贴发放</t>
  </si>
  <si>
    <t>45</t>
  </si>
  <si>
    <t>考核预算资金是否全额安排</t>
  </si>
  <si>
    <t>民政重点工作完成率</t>
  </si>
  <si>
    <t>考核民政重点工作完成率</t>
  </si>
  <si>
    <t>市区合建儿童福利院。新建规模8195.3平方米，200个床位，包括主体工程、附属设施、道路、绿化等工程。计划投资2800万元，包括主体工程、附属工程、道路、绿化等，拟将临沧市儿童福利院整合至临翔区社会福利园区，与临翔区儿童福利院建设项目一并整合实施。项目建成后，两块牌子两套人员编制，硬件设施资源共享，共同管理使用.按工程进度支付建设项目资金350万元。</t>
  </si>
  <si>
    <t>市（区）儿童福利院建设项目</t>
  </si>
  <si>
    <t>考核市区合建儿童福利院是否按计划实施并完成，用以反映按项目实施计划完成情况。</t>
  </si>
  <si>
    <t>项目验收合格率</t>
  </si>
  <si>
    <t>考核已完工或部分完工的建设类及采购类项目的验收情况。</t>
  </si>
  <si>
    <t>资金拨付率</t>
  </si>
  <si>
    <t>项目预算资金是否按照计划执行，用以反映或考核项目预算执行情况</t>
  </si>
  <si>
    <t>为切实保障孤儿合法权益，开通入院儿童及时救治安置绿色通道，对入院儿童进行第一时间的救治和安置。</t>
  </si>
  <si>
    <t>良好</t>
  </si>
  <si>
    <t>通过儿童福利院的建设，是否有效保障孤生活，加强完善维护受助对象合法权益。</t>
  </si>
  <si>
    <t>内部工作人员及受益对象对的满意情况。</t>
  </si>
  <si>
    <t>根据临沧市委办公室 临沧市人民政府办公室关于进一步深化殡葬改革工作的通知》（〔2023〕—465）精神，为坚决遏制活人墓以及散埋乱葬等反弹现象，进一步深化殡葬改革工作，推进全市殡葬事业发展，加快殡葬基础设施建设，完善管理措施和提升服务质量，依法依规做好殡葬领域综合整治工作，开展专项整治工作。</t>
  </si>
  <si>
    <t>围绕殡葬领域突出问题到县区开展排查</t>
  </si>
  <si>
    <t>考核目标完成情况</t>
  </si>
  <si>
    <t>省民政厅综合考评</t>
  </si>
  <si>
    <t>合格以上</t>
  </si>
  <si>
    <t>考核年底省民政厅考核情况</t>
  </si>
  <si>
    <t>完成综合考评相关资料报送时间</t>
  </si>
  <si>
    <t>10月底</t>
  </si>
  <si>
    <t>月</t>
  </si>
  <si>
    <t>考核是否按时报送资料</t>
  </si>
  <si>
    <t>社会成本指标</t>
  </si>
  <si>
    <t>15</t>
  </si>
  <si>
    <t>考核预算安排情况</t>
  </si>
  <si>
    <t>推行绿色殡葬，提升火化率</t>
  </si>
  <si>
    <t>考核火化率</t>
  </si>
  <si>
    <t>丧属满意度</t>
  </si>
  <si>
    <t>70</t>
  </si>
  <si>
    <t>考核丧属满意度</t>
  </si>
  <si>
    <t>公益金使用应当遵循福利彩票“扶老、助残、救孤、济困”的发行宗旨，主要用于资助为老年人、残疾人、儿童（孤儿，农村留守儿童和困境儿童，事实无人抚养儿童以及艾滋病病毒感染儿童等）和其他基本生活特别困难人员等特殊群体提供服务的社会福利项目，以及符合宗旨的其他社会公益项目。</t>
  </si>
  <si>
    <t>对市级福利彩票公益金使用情况进行审计</t>
  </si>
  <si>
    <t>对8县区进行1次市级彩票公益金使用项目进行审计</t>
  </si>
  <si>
    <t>各地民政部门要加强规划执行跟踪，建立健全规划实施监测评估机制，引入第三方评估，探索开展大数据评估，做好规划中期和终期评估工作，并将评估结果作为改进民政工作和绩效考核的重要依据。</t>
  </si>
  <si>
    <t>乡镇（街道）公益性公墓覆盖率</t>
  </si>
  <si>
    <t>反映公益性公墓的覆盖情况。乡镇（街道）公益性公墓覆盖率=已建成公益性公墓的乡镇（街道）数量/乡镇（街道）数量*100%</t>
  </si>
  <si>
    <t>补助资金拨付各县（区）时间</t>
  </si>
  <si>
    <t>10</t>
  </si>
  <si>
    <t>反映补助资金拨付各县（区）的时间限制。</t>
  </si>
  <si>
    <t>资金拨付使用率</t>
  </si>
  <si>
    <t>增进老年人健康，促进社会和谐</t>
  </si>
  <si>
    <t>扶老、助残、救孤、济困</t>
  </si>
  <si>
    <t>为老年人、残疾人、儿童等特殊群体提供服务的社会福利</t>
  </si>
  <si>
    <t>生态效益</t>
  </si>
  <si>
    <t>节地生态安葬比例</t>
  </si>
  <si>
    <t>42</t>
  </si>
  <si>
    <t>反映骨灰格位存放、树葬、海葬等节地生态安葬数与当年度本辖区死亡人数的比率。</t>
  </si>
  <si>
    <t>弘扬中华民族爱老敬老助老的优良传统，大力营造浓厚社会氛围，切实开展好全国敬老月慰问活动，完成走访慰问2个养老机构，并发放慰问金。</t>
  </si>
  <si>
    <t>走访慰问养老机构</t>
  </si>
  <si>
    <t>弘扬中华民族爱老敬老助老的优良传统，大力营造浓厚社会氛围，切实开展好全国敬老月慰问活动。</t>
  </si>
  <si>
    <t>在全国“敬老月”活动期间深入开展走访慰问老年人活动和志愿服务。</t>
  </si>
  <si>
    <t>活动期间内开展</t>
  </si>
  <si>
    <t>慰问养老机构及困难老年人</t>
  </si>
  <si>
    <t>弘扬养老孝老敬老传统，，增强老年人的获得感、幸福感</t>
  </si>
  <si>
    <t>弘扬养老孝老敬老传统</t>
  </si>
  <si>
    <t>养老机构及老年人满意度</t>
  </si>
  <si>
    <t>完成年初单位预定的目标任务，切实开展好民政各项工作任务。</t>
  </si>
  <si>
    <t>重大宣传任务完成率</t>
  </si>
  <si>
    <t>反映预算部门（单位）组织开展各类重大任务的期数。</t>
  </si>
  <si>
    <t>驻村工作队人员</t>
  </si>
  <si>
    <t>反映单位派出驻村工作队员的情况</t>
  </si>
  <si>
    <t>培训人员合格率</t>
  </si>
  <si>
    <t>反映预算部门（单位）组织开展各类培训的质量。
培训人员合格率=（合格的学员数量/培训总学员数量）*100%。</t>
  </si>
  <si>
    <t>驻村工作完成率</t>
  </si>
  <si>
    <t>经费支付时间</t>
  </si>
  <si>
    <t>2024年3月份</t>
  </si>
  <si>
    <t>按时支付经费</t>
  </si>
  <si>
    <t>驻村工作帮扶点群众对驻村工作满意率</t>
  </si>
  <si>
    <t>反映群众对驻村工作满意度</t>
  </si>
  <si>
    <t>反映预算部门组织开展培训参训人员的满意度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</si>
  <si>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</si>
  <si>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</si>
  <si>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</si>
  <si>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</si>
  <si>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</si>
  <si>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</si>
  <si>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</si>
  <si>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</si>
  <si>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</si>
  <si>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</si>
  <si>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</si>
  <si>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</si>
  <si>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</si>
  <si>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</si>
  <si>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车辆加油</t>
  </si>
  <si>
    <t>车辆加油、添加燃料服务</t>
  </si>
  <si>
    <t>元</t>
  </si>
  <si>
    <t>车辆保险</t>
  </si>
  <si>
    <t>机动车保险服务</t>
  </si>
  <si>
    <t>预算08表</t>
  </si>
  <si>
    <t>政府购买服务项目</t>
  </si>
  <si>
    <t>政府购买服务目录</t>
  </si>
  <si>
    <t>本表无数据，公开表格为空表</t>
  </si>
  <si>
    <t>预算09-1表</t>
  </si>
  <si>
    <t>单位名称（项目）</t>
  </si>
  <si>
    <t>地区</t>
  </si>
  <si>
    <t>政府性基金</t>
  </si>
  <si>
    <t>凤庆县</t>
  </si>
  <si>
    <t>云县</t>
  </si>
  <si>
    <t>临翔区</t>
  </si>
  <si>
    <t>永德县</t>
  </si>
  <si>
    <t>镇康县</t>
  </si>
  <si>
    <t>双江县</t>
  </si>
  <si>
    <t>耿马县</t>
  </si>
  <si>
    <t>沧源县</t>
  </si>
  <si>
    <t>高新区</t>
  </si>
  <si>
    <t>边境合作区</t>
  </si>
  <si>
    <t>特困人员供养市级配套补助资金</t>
  </si>
  <si>
    <t>老年人保健和长寿补助市级配套资金</t>
  </si>
  <si>
    <t>城乡最低生活保障市级配套补助经费</t>
  </si>
  <si>
    <t>经济困难老年人服务补贴经费</t>
  </si>
  <si>
    <t>乡镇（街道）农村公益性公墓以奖代补资金</t>
  </si>
  <si>
    <t>镇康县乡村地名二（三）维码路牌设置市级试点县经费</t>
  </si>
  <si>
    <t>困难残疾人生活补贴和重度残疾人护理补贴市级彩票公益金配套资金</t>
  </si>
  <si>
    <t>预算09-2表</t>
  </si>
  <si>
    <t>根据《云南省民政厅云南省财政厅关于认真做好80周岁以上老年人保健补助和百岁以上老年人长寿补助发放工作的通知》（云民〔2009〕12号）要求，对我市户籍的80周岁至99周岁、100周岁以上老年人，分别按照月人均50元、500元的标准发放高龄津贴。</t>
  </si>
  <si>
    <t>实施社会化发放人数</t>
  </si>
  <si>
    <t>4.5</t>
  </si>
  <si>
    <t>万人次</t>
  </si>
  <si>
    <t>补助资金下达率</t>
  </si>
  <si>
    <t>对我市户籍的80周岁至99周岁、100周岁以上老年人，分别按照月人均50元、500元的标准发放高龄津贴。</t>
  </si>
  <si>
    <t>400</t>
  </si>
  <si>
    <t>各县区高龄津贴发放覆盖率</t>
  </si>
  <si>
    <t>各县（区）人民政府要按照每年不低于五分之一的任务数确定年度实施计划，确保2020年底前全面完成规划建设目标。乡（镇）农村公益性骨灰公墓规划建设资金主要由县（区）政府承担，县（区）财政根据当年规划建设任务列入预算。为加快全市农村公益性公墓建设，推进殡葬改革，节约土地、保护环境、建设大美临沧，市人民政府对乡（镇）农村公益性骨灰公墓给予以奖代补奖励。奖励标准为：乡（镇）农村骨灰公墓建设面积达30亩的，完工验收后每座骨灰公墓给予50万元奖励；建设面积在30亩以上的，每增加10亩增加奖励10万元。</t>
  </si>
  <si>
    <t>乡镇（街道）农村公益性公墓以奖代补资金补助的村</t>
  </si>
  <si>
    <t>乡（镇）农村公益性骨灰公墓规划建设资金主要由县（区）政府承担，县（区）财政根据当年规划建设任务列入预算。为加快全市农村公益性公墓建设，推进殡葬改革，节约土地、保护环境、建设大美临沧，市人民政府对乡（镇）农村公益性骨灰公墓给予以奖代补奖励。奖励标准为：乡（镇）农村骨灰公墓建设面积达30亩的，完工验收后每座骨灰公墓给予50万元奖励；建设面积在30亩以上的，每增加10亩增加奖励10万元。</t>
  </si>
  <si>
    <t>完成率</t>
  </si>
  <si>
    <t>节地生态率</t>
  </si>
  <si>
    <t>服务群众满意度</t>
  </si>
  <si>
    <t>按时足额发放城市居民最低生活保障资金。</t>
  </si>
  <si>
    <t>获补对象率</t>
  </si>
  <si>
    <t>反映获补助人员、企业的数量情况，也适用补贴、资助等形式的补助。</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</si>
  <si>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</si>
  <si>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</si>
  <si>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</si>
  <si>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</si>
  <si>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政策知晓率</t>
  </si>
  <si>
    <t>反映补助政策的宣传效果情况。
政策知晓率=调查中补助政策知晓人数/调查总人数*100%</t>
  </si>
  <si>
    <t>反映获补助受益对象的满意程度。</t>
  </si>
  <si>
    <t>按照《云南省民政厅办公室关于印发“乡村著名行动”任务清单的通知》（2024便签）、《临沧市民政局关于印发临沧市“乡村著名行动”清单的通知》（临民行[2024]3号），市级按时完成确定镇康县作为乡村地名二（三）维码路牌设置市级试点县任务（2025年度）。</t>
  </si>
  <si>
    <t>二（三）维码路牌设置总数</t>
  </si>
  <si>
    <t>130</t>
  </si>
  <si>
    <t>项（个）</t>
  </si>
  <si>
    <t>根据《云南省民政厅办公室关于印发“乡村著名行动”任务清单的通知》（2024便签）、《临沧市民政局关于印发临沧市“乡村著名行动”清单的通知》（临民行[2024]3号）等相关文件，将市级确定镇康县作为乡村地名二（三）维码路牌设置（市级）试点县。</t>
  </si>
  <si>
    <t>二（三）维码路牌设置完成率</t>
  </si>
  <si>
    <t>根据《云南省民政厅办公室关于印发“乡村著名行动”任务清单的通知》（2024便签）、《临沧市民政局关于印发临沧市“乡村著名行动”清单的通知》（临民行[2024]3号）等相关文件，市级督导镇康县完成乡村地名二（三）维码路牌设置市级试点县工作并验收。</t>
  </si>
  <si>
    <t>二（三）维码路牌设置完成时限</t>
  </si>
  <si>
    <t>根据《云南省民政厅办公室关于印发“乡村著名行动”任务清单的通知》（2024便签）、《临沧市民政局关于印发临沧市“乡村著名行动”清单的通知》（临民行[2024]3号）等相关文件市级督导镇康县完成乡村地名二（三）维码路牌设置市级试点县工作并验收。</t>
  </si>
  <si>
    <t>二（三）维码路牌设置经费覆盖率</t>
  </si>
  <si>
    <t xml:space="preserve">根据《云南省民政厅办公室关于印发“乡村著名行动”任务清单的通知》（2024便签）、《临沧市民政局关于印发临沧市“乡村著名行动”清单的通知》（临民行[2024]3号）等相关文件，市级督导镇康县完成乡村地名二（三）维码路牌设置市级试点县工作并验收。
</t>
  </si>
  <si>
    <t>市级督导镇康县完成乡村地名二（三）维码路牌设置市级试点县工作并验收。</t>
  </si>
  <si>
    <t>为确保残疾人“两项补贴”制度有效落实，根据《临沧市人民政府办公室关于印发&lt;临沧市困难残疾人生活补贴和重度残疾人护理补贴制度实施方案&gt;的通知》（临政办发〔2016〕177号）文件精神，残疾人“两项补贴”资金，市级财政从彩票公益金中安排5%，其余由省、县（区）财政承担。</t>
  </si>
  <si>
    <t>获补对象数</t>
  </si>
  <si>
    <t>反映获补助人员数量情况，也适用补贴、资助等形式的补助。</t>
  </si>
  <si>
    <t>2025年12月底前</t>
  </si>
  <si>
    <t>天/月</t>
  </si>
  <si>
    <t>《云南省民政厅 云南省财政厅关于印发&lt;云南省经济困难老年人服务补贴实施办法（试行）&gt;的通知》，财政部门要做好补贴资金筹集工作，在省级财政补助后，不足部分由市、县（区）财政按1:9分担，切实保障经济困难老年人服务补贴资金需求。</t>
  </si>
  <si>
    <t>1.3</t>
  </si>
  <si>
    <t>规范城乡低保政策实施，使低保对象基本生活得到有效保障。</t>
  </si>
  <si>
    <t>符合条件的救助对象救助率</t>
  </si>
  <si>
    <t>反映应保尽保、应救尽救对象的人数（人次）情况。</t>
  </si>
  <si>
    <t>救助对象认定准确率</t>
  </si>
  <si>
    <t>反映救助对象认定的准确情况。
救助对象认定准确率=抽检符合标准的救助对象数/抽检实际救助对象数*100%</t>
  </si>
  <si>
    <t>救助标准执行合规率</t>
  </si>
  <si>
    <t>反映救助按标准执行的情况。
救助标准执行合规率=按照救助标准核定发放的资金额/发放资金总额*100%</t>
  </si>
  <si>
    <t>救助资金社会化发放率</t>
  </si>
  <si>
    <t>反映救助资金社会化发放的比例情况。
救助资金社会化发放率=采用社会化发放的救助资金额/发放救助资金总额*100%</t>
  </si>
  <si>
    <t>救助发放及时率</t>
  </si>
  <si>
    <t>反映发放单位及时发放救助资金的情况。
救助发放及时率=时限内发放救助资金额/应发放救助资金额*100%</t>
  </si>
  <si>
    <t>反映救助政策的宣传效果情况。
政策知晓率=调查中救助政策知晓人数/调查总人数*100%</t>
  </si>
  <si>
    <t>救助对象满意度</t>
  </si>
  <si>
    <t>反映获救助对象的满意程度。
救助对象满意度=调查中满意和较满意的获救助人员数/调查总人数*100%</t>
  </si>
  <si>
    <t>预算10表</t>
  </si>
  <si>
    <t>资产类别</t>
  </si>
  <si>
    <t>资产分类代码.名称</t>
  </si>
  <si>
    <t>资产名称</t>
  </si>
  <si>
    <t>计量单位</t>
  </si>
  <si>
    <t>财政部门批复数（元）</t>
  </si>
  <si>
    <t>单价</t>
  </si>
  <si>
    <t>金额</t>
  </si>
  <si>
    <t>预算11表</t>
  </si>
  <si>
    <t>上级补助</t>
  </si>
  <si>
    <t>民政事业专项补助资金</t>
  </si>
  <si>
    <t>39999</t>
  </si>
  <si>
    <t>民政事业专项资金政府购买社会救助服务补助资金</t>
  </si>
  <si>
    <t>提前下达困难群众救助补助资金</t>
  </si>
  <si>
    <t>提前下达中央集中彩票公益金支持社会福利事业专项补助资金</t>
  </si>
  <si>
    <t>预算12表</t>
  </si>
  <si>
    <t>项目级次</t>
  </si>
  <si>
    <t>311 专项业务类</t>
  </si>
  <si>
    <t>本级</t>
  </si>
  <si>
    <t>312 民生类</t>
  </si>
  <si>
    <t>321 专项业务类</t>
  </si>
  <si>
    <t>对下</t>
  </si>
  <si>
    <t>322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</si>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</sst>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2"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4">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6" fillId="0" borderId="0" xfId="0" applyFont="1">
      <alignment vertical="top"/>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left" vertical="center" wrapText="1" indent="1"/>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6" fillId="0" borderId="11" xfId="0" applyFont="1" applyBorder="1" applyAlignment="1">
      <alignment horizontal="left" vertical="center" wrapText="1" indent="1"/>
      <protection locked="0"/>
    </xf>
    <xf numFmtId="0" fontId="6" fillId="0" borderId="11" xfId="0" applyFont="1" applyBorder="1" applyAlignment="1">
      <alignment horizontal="left" vertical="center" wrapText="1" indent="2"/>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1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8" fillId="0" borderId="7" xfId="0" applyNumberFormat="1"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6" fillId="0" borderId="7" xfId="0" applyNumberFormat="1" applyFont="1" applyBorder="1" applyAlignment="1" applyProtection="1">
      <alignment horizontal="center" vertical="center"/>
    </xf>
    <xf numFmtId="0" fontId="3" fillId="0" borderId="0" xfId="0" applyFont="1" applyProtection="1">
      <alignment vertical="top"/>
    </xf>
    <xf numFmtId="0" fontId="20"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xf numFmtId="0" fontId="6" fillId="0" borderId="7" xfId="0" applyFont="1" applyBorder="1" applyAlignment="1" quotePrefix="1">
      <alignment horizontal="left" vertical="center" wrapText="1" indent="1"/>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I15" sqref="I15"/>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customHeight="1" spans="1:4">
      <c r="A1" s="1"/>
      <c r="B1" s="1"/>
      <c r="C1" s="1"/>
      <c r="D1" s="1"/>
    </row>
    <row r="2" ht="15" customHeight="1" spans="4:4">
      <c r="D2" s="39" t="s">
        <v>0</v>
      </c>
    </row>
    <row r="3" ht="36" customHeight="1" spans="1:4">
      <c r="A3" s="6" t="str">
        <f>"2025"&amp;"年部门财务收支预算总表"</f>
        <v>2025年部门财务收支预算总表</v>
      </c>
      <c r="B3" s="207"/>
      <c r="C3" s="207"/>
      <c r="D3" s="207"/>
    </row>
    <row r="4" ht="18.75" customHeight="1" spans="1:4">
      <c r="A4" s="41" t="str">
        <f>"单位名称："&amp;"临沧市民政局"</f>
        <v>单位名称：临沧市民政局</v>
      </c>
      <c r="B4" s="208"/>
      <c r="C4" s="208"/>
      <c r="D4" s="39"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33" t="s">
        <v>6</v>
      </c>
      <c r="B8" s="24">
        <v>30521504.07</v>
      </c>
      <c r="C8" s="133" t="s">
        <v>7</v>
      </c>
      <c r="D8" s="24"/>
    </row>
    <row r="9" ht="18.75" customHeight="1" spans="1:4">
      <c r="A9" s="133" t="s">
        <v>8</v>
      </c>
      <c r="B9" s="24">
        <v>30820000</v>
      </c>
      <c r="C9" s="133" t="s">
        <v>9</v>
      </c>
      <c r="D9" s="24"/>
    </row>
    <row r="10" ht="18.75" customHeight="1" spans="1:4">
      <c r="A10" s="133" t="s">
        <v>10</v>
      </c>
      <c r="B10" s="24"/>
      <c r="C10" s="133" t="s">
        <v>11</v>
      </c>
      <c r="D10" s="24"/>
    </row>
    <row r="11" ht="18.75" customHeight="1" spans="1:4">
      <c r="A11" s="133" t="s">
        <v>12</v>
      </c>
      <c r="B11" s="24"/>
      <c r="C11" s="133" t="s">
        <v>13</v>
      </c>
      <c r="D11" s="24"/>
    </row>
    <row r="12" ht="18.75" customHeight="1" spans="1:4">
      <c r="A12" s="209" t="s">
        <v>14</v>
      </c>
      <c r="B12" s="24">
        <v>20000</v>
      </c>
      <c r="C12" s="166" t="s">
        <v>15</v>
      </c>
      <c r="D12" s="24"/>
    </row>
    <row r="13" ht="18.75" customHeight="1" spans="1:4">
      <c r="A13" s="169" t="s">
        <v>16</v>
      </c>
      <c r="B13" s="24"/>
      <c r="C13" s="168" t="s">
        <v>17</v>
      </c>
      <c r="D13" s="24"/>
    </row>
    <row r="14" ht="18.75" customHeight="1" spans="1:4">
      <c r="A14" s="169" t="s">
        <v>18</v>
      </c>
      <c r="B14" s="24"/>
      <c r="C14" s="168" t="s">
        <v>19</v>
      </c>
      <c r="D14" s="24"/>
    </row>
    <row r="15" ht="18.75" customHeight="1" spans="1:4">
      <c r="A15" s="169" t="s">
        <v>20</v>
      </c>
      <c r="B15" s="24"/>
      <c r="C15" s="168" t="s">
        <v>21</v>
      </c>
      <c r="D15" s="24">
        <v>29822196.92</v>
      </c>
    </row>
    <row r="16" ht="18.75" customHeight="1" spans="1:4">
      <c r="A16" s="169" t="s">
        <v>22</v>
      </c>
      <c r="B16" s="24"/>
      <c r="C16" s="168" t="s">
        <v>23</v>
      </c>
      <c r="D16" s="24">
        <v>365242.71</v>
      </c>
    </row>
    <row r="17" ht="18.75" customHeight="1" spans="1:4">
      <c r="A17" s="169" t="s">
        <v>24</v>
      </c>
      <c r="B17" s="24">
        <v>20000</v>
      </c>
      <c r="C17" s="169" t="s">
        <v>25</v>
      </c>
      <c r="D17" s="24"/>
    </row>
    <row r="18" ht="18.75" customHeight="1" spans="1:4">
      <c r="A18" s="169" t="s">
        <v>26</v>
      </c>
      <c r="B18" s="24"/>
      <c r="C18" s="169" t="s">
        <v>27</v>
      </c>
      <c r="D18" s="24"/>
    </row>
    <row r="19" ht="18.75" customHeight="1" spans="1:4">
      <c r="A19" s="170" t="s">
        <v>26</v>
      </c>
      <c r="B19" s="24"/>
      <c r="C19" s="168" t="s">
        <v>28</v>
      </c>
      <c r="D19" s="24"/>
    </row>
    <row r="20" ht="18.75" customHeight="1" spans="1:4">
      <c r="A20" s="170" t="s">
        <v>26</v>
      </c>
      <c r="B20" s="24"/>
      <c r="C20" s="168" t="s">
        <v>29</v>
      </c>
      <c r="D20" s="24"/>
    </row>
    <row r="21" ht="18.75" customHeight="1" spans="1:4">
      <c r="A21" s="170" t="s">
        <v>26</v>
      </c>
      <c r="B21" s="24"/>
      <c r="C21" s="168" t="s">
        <v>30</v>
      </c>
      <c r="D21" s="24"/>
    </row>
    <row r="22" ht="18.75" customHeight="1" spans="1:4">
      <c r="A22" s="170" t="s">
        <v>26</v>
      </c>
      <c r="B22" s="24"/>
      <c r="C22" s="168" t="s">
        <v>31</v>
      </c>
      <c r="D22" s="24"/>
    </row>
    <row r="23" ht="18.75" customHeight="1" spans="1:4">
      <c r="A23" s="170" t="s">
        <v>26</v>
      </c>
      <c r="B23" s="24"/>
      <c r="C23" s="168" t="s">
        <v>32</v>
      </c>
      <c r="D23" s="24"/>
    </row>
    <row r="24" ht="18.75" customHeight="1" spans="1:4">
      <c r="A24" s="170" t="s">
        <v>26</v>
      </c>
      <c r="B24" s="24"/>
      <c r="C24" s="168" t="s">
        <v>33</v>
      </c>
      <c r="D24" s="24"/>
    </row>
    <row r="25" ht="18.75" customHeight="1" spans="1:4">
      <c r="A25" s="170" t="s">
        <v>26</v>
      </c>
      <c r="B25" s="24"/>
      <c r="C25" s="168" t="s">
        <v>34</v>
      </c>
      <c r="D25" s="24"/>
    </row>
    <row r="26" ht="18.75" customHeight="1" spans="1:4">
      <c r="A26" s="170" t="s">
        <v>26</v>
      </c>
      <c r="B26" s="24"/>
      <c r="C26" s="168" t="s">
        <v>35</v>
      </c>
      <c r="D26" s="24">
        <v>354064.44</v>
      </c>
    </row>
    <row r="27" ht="18.75" customHeight="1" spans="1:4">
      <c r="A27" s="170" t="s">
        <v>26</v>
      </c>
      <c r="B27" s="24"/>
      <c r="C27" s="168" t="s">
        <v>36</v>
      </c>
      <c r="D27" s="24"/>
    </row>
    <row r="28" ht="18.75" customHeight="1" spans="1:4">
      <c r="A28" s="170" t="s">
        <v>26</v>
      </c>
      <c r="B28" s="24"/>
      <c r="C28" s="168" t="s">
        <v>37</v>
      </c>
      <c r="D28" s="24"/>
    </row>
    <row r="29" ht="18.75" customHeight="1" spans="1:4">
      <c r="A29" s="170" t="s">
        <v>26</v>
      </c>
      <c r="B29" s="24"/>
      <c r="C29" s="168" t="s">
        <v>38</v>
      </c>
      <c r="D29" s="24"/>
    </row>
    <row r="30" ht="18.75" customHeight="1" spans="1:4">
      <c r="A30" s="170" t="s">
        <v>26</v>
      </c>
      <c r="B30" s="24"/>
      <c r="C30" s="168" t="s">
        <v>39</v>
      </c>
      <c r="D30" s="24"/>
    </row>
    <row r="31" ht="18.75" customHeight="1" spans="1:4">
      <c r="A31" s="171" t="s">
        <v>26</v>
      </c>
      <c r="B31" s="24"/>
      <c r="C31" s="169" t="s">
        <v>40</v>
      </c>
      <c r="D31" s="24">
        <v>30820000</v>
      </c>
    </row>
    <row r="32" ht="18.75" customHeight="1" spans="1:4">
      <c r="A32" s="171" t="s">
        <v>26</v>
      </c>
      <c r="B32" s="24"/>
      <c r="C32" s="169" t="s">
        <v>41</v>
      </c>
      <c r="D32" s="24"/>
    </row>
    <row r="33" ht="18.75" customHeight="1" spans="1:4">
      <c r="A33" s="171" t="s">
        <v>26</v>
      </c>
      <c r="B33" s="24"/>
      <c r="C33" s="169" t="s">
        <v>42</v>
      </c>
      <c r="D33" s="24"/>
    </row>
    <row r="34" ht="18.75" customHeight="1" spans="1:4">
      <c r="A34" s="171"/>
      <c r="B34" s="24"/>
      <c r="C34" s="169" t="s">
        <v>43</v>
      </c>
      <c r="D34" s="24"/>
    </row>
    <row r="35" ht="18.75" customHeight="1" spans="1:4">
      <c r="A35" s="210" t="s">
        <v>44</v>
      </c>
      <c r="B35" s="172">
        <f>SUM(B8:B12)</f>
        <v>61361504.07</v>
      </c>
      <c r="C35" s="211" t="s">
        <v>45</v>
      </c>
      <c r="D35" s="172">
        <v>61361504.07</v>
      </c>
    </row>
    <row r="36" ht="18.75" customHeight="1" spans="1:4">
      <c r="A36" s="212" t="s">
        <v>46</v>
      </c>
      <c r="B36" s="24"/>
      <c r="C36" s="133" t="s">
        <v>47</v>
      </c>
      <c r="D36" s="24"/>
    </row>
    <row r="37" ht="18.75" customHeight="1" spans="1:4">
      <c r="A37" s="212" t="s">
        <v>48</v>
      </c>
      <c r="B37" s="24"/>
      <c r="C37" s="133" t="s">
        <v>48</v>
      </c>
      <c r="D37" s="24"/>
    </row>
    <row r="38" ht="18.75" customHeight="1" spans="1:4">
      <c r="A38" s="212" t="s">
        <v>49</v>
      </c>
      <c r="B38" s="24">
        <f>B36-B37</f>
        <v>0</v>
      </c>
      <c r="C38" s="133" t="s">
        <v>50</v>
      </c>
      <c r="D38" s="24"/>
    </row>
    <row r="39" ht="18.75" customHeight="1" spans="1:4">
      <c r="A39" s="213" t="s">
        <v>51</v>
      </c>
      <c r="B39" s="172">
        <f t="shared" ref="B39:D39" si="1">B35+B36</f>
        <v>61361504.07</v>
      </c>
      <c r="C39" s="211" t="s">
        <v>52</v>
      </c>
      <c r="D39" s="172">
        <f t="shared" si="1"/>
        <v>61361504.07</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1">
        <v>1</v>
      </c>
      <c r="B2" s="102">
        <v>0</v>
      </c>
      <c r="C2" s="101">
        <v>1</v>
      </c>
      <c r="D2" s="103"/>
      <c r="E2" s="103"/>
      <c r="F2" s="39" t="s">
        <v>557</v>
      </c>
    </row>
    <row r="3" ht="32.25" customHeight="1" spans="1:6">
      <c r="A3" s="104" t="str">
        <f>"2025"&amp;"年部门政府性基金预算支出预算表"</f>
        <v>2025年部门政府性基金预算支出预算表</v>
      </c>
      <c r="B3" s="105" t="s">
        <v>558</v>
      </c>
      <c r="C3" s="106"/>
      <c r="D3" s="107"/>
      <c r="E3" s="107"/>
      <c r="F3" s="107"/>
    </row>
    <row r="4" ht="18.75" customHeight="1" spans="1:6">
      <c r="A4" s="8" t="str">
        <f>"单位名称："&amp;"临沧市民政局"</f>
        <v>单位名称：临沧市民政局</v>
      </c>
      <c r="B4" s="8" t="s">
        <v>559</v>
      </c>
      <c r="C4" s="101"/>
      <c r="D4" s="103"/>
      <c r="E4" s="103"/>
      <c r="F4" s="39" t="s">
        <v>1</v>
      </c>
    </row>
    <row r="5" ht="18.75" customHeight="1" spans="1:6">
      <c r="A5" s="108" t="s">
        <v>221</v>
      </c>
      <c r="B5" s="109" t="s">
        <v>73</v>
      </c>
      <c r="C5" s="110" t="s">
        <v>74</v>
      </c>
      <c r="D5" s="14" t="s">
        <v>560</v>
      </c>
      <c r="E5" s="14"/>
      <c r="F5" s="15"/>
    </row>
    <row r="6" ht="18.75" customHeight="1" spans="1:6">
      <c r="A6" s="111"/>
      <c r="B6" s="112"/>
      <c r="C6" s="97"/>
      <c r="D6" s="96" t="s">
        <v>56</v>
      </c>
      <c r="E6" s="96" t="s">
        <v>75</v>
      </c>
      <c r="F6" s="96" t="s">
        <v>76</v>
      </c>
    </row>
    <row r="7" ht="18.75" customHeight="1" spans="1:6">
      <c r="A7" s="111">
        <v>1</v>
      </c>
      <c r="B7" s="113" t="s">
        <v>202</v>
      </c>
      <c r="C7" s="97">
        <v>3</v>
      </c>
      <c r="D7" s="96">
        <v>4</v>
      </c>
      <c r="E7" s="96">
        <v>5</v>
      </c>
      <c r="F7" s="96">
        <v>6</v>
      </c>
    </row>
    <row r="8" ht="18.75" customHeight="1" spans="1:6">
      <c r="A8" s="114" t="s">
        <v>71</v>
      </c>
      <c r="B8" s="84"/>
      <c r="C8" s="84"/>
      <c r="D8" s="24">
        <v>30820000</v>
      </c>
      <c r="E8" s="24"/>
      <c r="F8" s="24">
        <v>30820000</v>
      </c>
    </row>
    <row r="9" ht="18.75" customHeight="1" spans="1:6">
      <c r="A9" s="114"/>
      <c r="B9" s="84" t="s">
        <v>146</v>
      </c>
      <c r="C9" s="84" t="s">
        <v>83</v>
      </c>
      <c r="D9" s="24">
        <v>30820000</v>
      </c>
      <c r="E9" s="24"/>
      <c r="F9" s="24">
        <v>30820000</v>
      </c>
    </row>
    <row r="10" ht="18.75" customHeight="1" spans="1:6">
      <c r="A10" s="25"/>
      <c r="B10" s="115" t="s">
        <v>147</v>
      </c>
      <c r="C10" s="115" t="s">
        <v>148</v>
      </c>
      <c r="D10" s="24">
        <v>30820000</v>
      </c>
      <c r="E10" s="24"/>
      <c r="F10" s="24">
        <v>30820000</v>
      </c>
    </row>
    <row r="11" ht="18.75" customHeight="1" spans="1:6">
      <c r="A11" s="25"/>
      <c r="B11" s="116" t="s">
        <v>149</v>
      </c>
      <c r="C11" s="116" t="s">
        <v>150</v>
      </c>
      <c r="D11" s="24">
        <v>27020000</v>
      </c>
      <c r="E11" s="24"/>
      <c r="F11" s="24">
        <v>27020000</v>
      </c>
    </row>
    <row r="12" ht="18.75" customHeight="1" spans="1:6">
      <c r="A12" s="25"/>
      <c r="B12" s="116" t="s">
        <v>151</v>
      </c>
      <c r="C12" s="116" t="s">
        <v>152</v>
      </c>
      <c r="D12" s="24">
        <v>3800000</v>
      </c>
      <c r="E12" s="24"/>
      <c r="F12" s="24">
        <v>3800000</v>
      </c>
    </row>
    <row r="13" ht="18.75" customHeight="1" spans="1:6">
      <c r="A13" s="117" t="s">
        <v>159</v>
      </c>
      <c r="B13" s="118" t="s">
        <v>159</v>
      </c>
      <c r="C13" s="119" t="s">
        <v>159</v>
      </c>
      <c r="D13" s="24">
        <v>30820000</v>
      </c>
      <c r="E13" s="24"/>
      <c r="F13" s="24">
        <v>30820000</v>
      </c>
    </row>
  </sheetData>
  <mergeCells count="7">
    <mergeCell ref="A3:F3"/>
    <mergeCell ref="A4:C4"/>
    <mergeCell ref="D5:F5"/>
    <mergeCell ref="A13:C13"/>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C30" sqref="C30"/>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38"/>
      <c r="P2" s="38"/>
      <c r="Q2" s="39" t="s">
        <v>561</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1" t="str">
        <f>"单位名称："&amp;"临沧市民政局"</f>
        <v>单位名称：临沧市民政局</v>
      </c>
      <c r="B4" s="95"/>
      <c r="C4" s="95"/>
      <c r="D4" s="95"/>
      <c r="E4" s="95"/>
      <c r="F4" s="95"/>
      <c r="G4" s="95"/>
      <c r="H4" s="95"/>
      <c r="I4" s="95"/>
      <c r="J4" s="95"/>
      <c r="O4" s="67"/>
      <c r="P4" s="67"/>
      <c r="Q4" s="39" t="s">
        <v>208</v>
      </c>
    </row>
    <row r="5" ht="18.75" customHeight="1" spans="1:17">
      <c r="A5" s="12" t="s">
        <v>562</v>
      </c>
      <c r="B5" s="74" t="s">
        <v>563</v>
      </c>
      <c r="C5" s="74" t="s">
        <v>564</v>
      </c>
      <c r="D5" s="74" t="s">
        <v>565</v>
      </c>
      <c r="E5" s="74" t="s">
        <v>566</v>
      </c>
      <c r="F5" s="74" t="s">
        <v>567</v>
      </c>
      <c r="G5" s="44" t="s">
        <v>228</v>
      </c>
      <c r="H5" s="44"/>
      <c r="I5" s="44"/>
      <c r="J5" s="44"/>
      <c r="K5" s="76"/>
      <c r="L5" s="44"/>
      <c r="M5" s="44"/>
      <c r="N5" s="44"/>
      <c r="O5" s="68"/>
      <c r="P5" s="76"/>
      <c r="Q5" s="45"/>
    </row>
    <row r="6" ht="18.75" customHeight="1" spans="1:17">
      <c r="A6" s="17"/>
      <c r="B6" s="77"/>
      <c r="C6" s="77"/>
      <c r="D6" s="77"/>
      <c r="E6" s="77"/>
      <c r="F6" s="77"/>
      <c r="G6" s="77" t="s">
        <v>56</v>
      </c>
      <c r="H6" s="77" t="s">
        <v>59</v>
      </c>
      <c r="I6" s="77" t="s">
        <v>568</v>
      </c>
      <c r="J6" s="77" t="s">
        <v>569</v>
      </c>
      <c r="K6" s="78" t="s">
        <v>570</v>
      </c>
      <c r="L6" s="91" t="s">
        <v>78</v>
      </c>
      <c r="M6" s="91"/>
      <c r="N6" s="91"/>
      <c r="O6" s="92"/>
      <c r="P6" s="93"/>
      <c r="Q6" s="79"/>
    </row>
    <row r="7" ht="30" customHeight="1" spans="1:17">
      <c r="A7" s="19"/>
      <c r="B7" s="79"/>
      <c r="C7" s="79"/>
      <c r="D7" s="79"/>
      <c r="E7" s="79"/>
      <c r="F7" s="79"/>
      <c r="G7" s="79"/>
      <c r="H7" s="79" t="s">
        <v>58</v>
      </c>
      <c r="I7" s="79"/>
      <c r="J7" s="79"/>
      <c r="K7" s="80"/>
      <c r="L7" s="79" t="s">
        <v>58</v>
      </c>
      <c r="M7" s="79" t="s">
        <v>65</v>
      </c>
      <c r="N7" s="79" t="s">
        <v>236</v>
      </c>
      <c r="O7" s="94" t="s">
        <v>67</v>
      </c>
      <c r="P7" s="80" t="s">
        <v>68</v>
      </c>
      <c r="Q7" s="79" t="s">
        <v>69</v>
      </c>
    </row>
    <row r="8" ht="18.75" customHeight="1" spans="1:17">
      <c r="A8" s="33">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18.75" customHeight="1" spans="1:17">
      <c r="A9" s="82" t="s">
        <v>71</v>
      </c>
      <c r="B9" s="83"/>
      <c r="C9" s="83"/>
      <c r="D9" s="83"/>
      <c r="E9" s="98"/>
      <c r="F9" s="24">
        <v>15000</v>
      </c>
      <c r="G9" s="24">
        <v>15000</v>
      </c>
      <c r="H9" s="24">
        <v>15000</v>
      </c>
      <c r="I9" s="24"/>
      <c r="J9" s="24"/>
      <c r="K9" s="24"/>
      <c r="L9" s="24"/>
      <c r="M9" s="24"/>
      <c r="N9" s="24"/>
      <c r="O9" s="24"/>
      <c r="P9" s="24"/>
      <c r="Q9" s="24"/>
    </row>
    <row r="10" ht="18.75" customHeight="1" spans="1:17">
      <c r="A10" s="217" t="s">
        <v>295</v>
      </c>
      <c r="B10" s="83" t="s">
        <v>571</v>
      </c>
      <c r="C10" s="83" t="s">
        <v>572</v>
      </c>
      <c r="D10" s="83" t="s">
        <v>573</v>
      </c>
      <c r="E10" s="100">
        <v>1</v>
      </c>
      <c r="F10" s="24">
        <v>7000</v>
      </c>
      <c r="G10" s="24">
        <v>7000</v>
      </c>
      <c r="H10" s="24">
        <v>7000</v>
      </c>
      <c r="I10" s="24"/>
      <c r="J10" s="24"/>
      <c r="K10" s="24"/>
      <c r="L10" s="24"/>
      <c r="M10" s="24"/>
      <c r="N10" s="24"/>
      <c r="O10" s="24"/>
      <c r="P10" s="24"/>
      <c r="Q10" s="24"/>
    </row>
    <row r="11" ht="18.75" customHeight="1" spans="1:17">
      <c r="A11" s="217" t="s">
        <v>295</v>
      </c>
      <c r="B11" s="83" t="s">
        <v>574</v>
      </c>
      <c r="C11" s="83" t="s">
        <v>575</v>
      </c>
      <c r="D11" s="83" t="s">
        <v>573</v>
      </c>
      <c r="E11" s="100">
        <v>1</v>
      </c>
      <c r="F11" s="24">
        <v>8000</v>
      </c>
      <c r="G11" s="24">
        <v>8000</v>
      </c>
      <c r="H11" s="24">
        <v>8000</v>
      </c>
      <c r="I11" s="24"/>
      <c r="J11" s="24"/>
      <c r="K11" s="24"/>
      <c r="L11" s="24"/>
      <c r="M11" s="24"/>
      <c r="N11" s="24"/>
      <c r="O11" s="24"/>
      <c r="P11" s="24"/>
      <c r="Q11" s="24"/>
    </row>
    <row r="12" ht="18.75" customHeight="1" spans="1:17">
      <c r="A12" s="85" t="s">
        <v>159</v>
      </c>
      <c r="B12" s="86"/>
      <c r="C12" s="86"/>
      <c r="D12" s="86"/>
      <c r="E12" s="98"/>
      <c r="F12" s="24">
        <v>15000</v>
      </c>
      <c r="G12" s="24">
        <v>15000</v>
      </c>
      <c r="H12" s="24">
        <v>15000</v>
      </c>
      <c r="I12" s="24"/>
      <c r="J12" s="24"/>
      <c r="K12" s="24"/>
      <c r="L12" s="24"/>
      <c r="M12" s="24"/>
      <c r="N12" s="24"/>
      <c r="O12" s="24"/>
      <c r="P12" s="24"/>
      <c r="Q12" s="24"/>
    </row>
  </sheetData>
  <mergeCells count="16">
    <mergeCell ref="A3:Q3"/>
    <mergeCell ref="A4:F4"/>
    <mergeCell ref="G5:Q5"/>
    <mergeCell ref="L6:Q6"/>
    <mergeCell ref="A12:E12"/>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showZeros="0" topLeftCell="B1" workbookViewId="0">
      <pane ySplit="1" topLeftCell="A2" activePane="bottomLeft" state="frozen"/>
      <selection/>
      <selection pane="bottomLeft" activeCell="D13" sqref="D13"/>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9"/>
      <c r="D2" s="63"/>
      <c r="E2" s="63"/>
      <c r="F2" s="63"/>
      <c r="G2" s="63"/>
      <c r="H2" s="70"/>
      <c r="I2" s="63"/>
      <c r="J2" s="63"/>
      <c r="K2" s="63"/>
      <c r="L2" s="38"/>
      <c r="M2" s="88"/>
      <c r="N2" s="89" t="s">
        <v>576</v>
      </c>
    </row>
    <row r="3" ht="34.5" customHeight="1" spans="1:14">
      <c r="A3" s="40" t="str">
        <f>"2025"&amp;"年部门政府购买服务预算表"</f>
        <v>2025年部门政府购买服务预算表</v>
      </c>
      <c r="B3" s="71"/>
      <c r="C3" s="52"/>
      <c r="D3" s="71"/>
      <c r="E3" s="71"/>
      <c r="F3" s="71"/>
      <c r="G3" s="71"/>
      <c r="H3" s="72"/>
      <c r="I3" s="71"/>
      <c r="J3" s="71"/>
      <c r="K3" s="71"/>
      <c r="L3" s="52"/>
      <c r="M3" s="72"/>
      <c r="N3" s="71"/>
    </row>
    <row r="4" ht="18.75" customHeight="1" spans="1:14">
      <c r="A4" s="60" t="str">
        <f>"单位名称："&amp;"临沧市民政局"</f>
        <v>单位名称：临沧市民政局</v>
      </c>
      <c r="B4" s="61"/>
      <c r="C4" s="73"/>
      <c r="D4" s="61"/>
      <c r="E4" s="61"/>
      <c r="F4" s="61"/>
      <c r="G4" s="61"/>
      <c r="H4" s="70"/>
      <c r="I4" s="63"/>
      <c r="J4" s="63"/>
      <c r="K4" s="63"/>
      <c r="L4" s="67"/>
      <c r="M4" s="90"/>
      <c r="N4" s="89" t="s">
        <v>208</v>
      </c>
    </row>
    <row r="5" ht="18.75" customHeight="1" spans="1:14">
      <c r="A5" s="12" t="s">
        <v>562</v>
      </c>
      <c r="B5" s="74" t="s">
        <v>577</v>
      </c>
      <c r="C5" s="75" t="s">
        <v>578</v>
      </c>
      <c r="D5" s="44" t="s">
        <v>228</v>
      </c>
      <c r="E5" s="44"/>
      <c r="F5" s="44"/>
      <c r="G5" s="44"/>
      <c r="H5" s="76"/>
      <c r="I5" s="44"/>
      <c r="J5" s="44"/>
      <c r="K5" s="44"/>
      <c r="L5" s="68"/>
      <c r="M5" s="76"/>
      <c r="N5" s="45"/>
    </row>
    <row r="6" ht="18.75" customHeight="1" spans="1:14">
      <c r="A6" s="17"/>
      <c r="B6" s="77"/>
      <c r="C6" s="78"/>
      <c r="D6" s="77" t="s">
        <v>56</v>
      </c>
      <c r="E6" s="77" t="s">
        <v>59</v>
      </c>
      <c r="F6" s="77" t="s">
        <v>568</v>
      </c>
      <c r="G6" s="77" t="s">
        <v>569</v>
      </c>
      <c r="H6" s="78" t="s">
        <v>570</v>
      </c>
      <c r="I6" s="91" t="s">
        <v>78</v>
      </c>
      <c r="J6" s="91"/>
      <c r="K6" s="91"/>
      <c r="L6" s="92"/>
      <c r="M6" s="93"/>
      <c r="N6" s="79"/>
    </row>
    <row r="7" ht="26.25" customHeight="1" spans="1:14">
      <c r="A7" s="19"/>
      <c r="B7" s="79"/>
      <c r="C7" s="80"/>
      <c r="D7" s="79"/>
      <c r="E7" s="79"/>
      <c r="F7" s="79"/>
      <c r="G7" s="79"/>
      <c r="H7" s="80"/>
      <c r="I7" s="79" t="s">
        <v>58</v>
      </c>
      <c r="J7" s="79" t="s">
        <v>65</v>
      </c>
      <c r="K7" s="79" t="s">
        <v>236</v>
      </c>
      <c r="L7" s="94" t="s">
        <v>67</v>
      </c>
      <c r="M7" s="80" t="s">
        <v>68</v>
      </c>
      <c r="N7" s="79" t="s">
        <v>69</v>
      </c>
    </row>
    <row r="8" ht="18.75" customHeight="1" spans="1:14">
      <c r="A8" s="81">
        <v>1</v>
      </c>
      <c r="B8" s="81">
        <v>2</v>
      </c>
      <c r="C8" s="81">
        <v>3</v>
      </c>
      <c r="D8" s="81">
        <v>4</v>
      </c>
      <c r="E8" s="81">
        <v>5</v>
      </c>
      <c r="F8" s="81">
        <v>6</v>
      </c>
      <c r="G8" s="81">
        <v>7</v>
      </c>
      <c r="H8" s="81">
        <v>8</v>
      </c>
      <c r="I8" s="81">
        <v>9</v>
      </c>
      <c r="J8" s="81">
        <v>10</v>
      </c>
      <c r="K8" s="81">
        <v>11</v>
      </c>
      <c r="L8" s="81">
        <v>12</v>
      </c>
      <c r="M8" s="81">
        <v>13</v>
      </c>
      <c r="N8" s="81">
        <v>14</v>
      </c>
    </row>
    <row r="9" ht="18.75" customHeight="1" spans="1:14">
      <c r="A9" s="82"/>
      <c r="B9" s="83"/>
      <c r="C9" s="84"/>
      <c r="D9" s="24"/>
      <c r="E9" s="24"/>
      <c r="F9" s="24"/>
      <c r="G9" s="24"/>
      <c r="H9" s="24"/>
      <c r="I9" s="24"/>
      <c r="J9" s="24"/>
      <c r="K9" s="24"/>
      <c r="L9" s="24"/>
      <c r="M9" s="24"/>
      <c r="N9" s="24"/>
    </row>
    <row r="10" ht="18.75" customHeight="1" spans="1:14">
      <c r="A10" s="82"/>
      <c r="B10" s="83"/>
      <c r="C10" s="84"/>
      <c r="D10" s="24"/>
      <c r="E10" s="24"/>
      <c r="F10" s="24"/>
      <c r="G10" s="24"/>
      <c r="H10" s="24"/>
      <c r="I10" s="24"/>
      <c r="J10" s="24"/>
      <c r="K10" s="24"/>
      <c r="L10" s="24"/>
      <c r="M10" s="24"/>
      <c r="N10" s="24"/>
    </row>
    <row r="11" ht="18.75" customHeight="1" spans="1:14">
      <c r="A11" s="85" t="s">
        <v>159</v>
      </c>
      <c r="B11" s="86"/>
      <c r="C11" s="87"/>
      <c r="D11" s="24"/>
      <c r="E11" s="24"/>
      <c r="F11" s="24"/>
      <c r="G11" s="24"/>
      <c r="H11" s="24"/>
      <c r="I11" s="24"/>
      <c r="J11" s="24"/>
      <c r="K11" s="24"/>
      <c r="L11" s="24"/>
      <c r="M11" s="24"/>
      <c r="N11" s="24"/>
    </row>
    <row r="13" customHeight="1" spans="4:4">
      <c r="D13" t="s">
        <v>579</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5"/>
  <sheetViews>
    <sheetView showZeros="0" workbookViewId="0">
      <pane ySplit="1" topLeftCell="A2" activePane="bottomLeft" state="frozen"/>
      <selection/>
      <selection pane="bottomLeft" activeCell="A15" sqref="A15"/>
    </sheetView>
  </sheetViews>
  <sheetFormatPr defaultColWidth="9.14285714285714" defaultRowHeight="14.25" customHeight="1"/>
  <cols>
    <col min="1" max="1" width="37.7142857142857" customWidth="1"/>
    <col min="2" max="4" width="17.5714285714286" customWidth="1"/>
    <col min="5" max="14" width="15.7142857142857" customWidth="1"/>
  </cols>
  <sheetData>
    <row r="1" customHeight="1" spans="1:14">
      <c r="A1" s="1"/>
      <c r="B1" s="1"/>
      <c r="C1" s="1"/>
      <c r="D1" s="1"/>
      <c r="E1" s="1"/>
      <c r="F1" s="1"/>
      <c r="G1" s="1"/>
      <c r="H1" s="1"/>
      <c r="I1" s="1"/>
      <c r="J1" s="1"/>
      <c r="K1" s="1"/>
      <c r="L1" s="1"/>
      <c r="M1" s="1"/>
      <c r="N1" s="1"/>
    </row>
    <row r="2" ht="15" customHeight="1" spans="1:14">
      <c r="A2" s="30"/>
      <c r="B2" s="30"/>
      <c r="C2" s="30"/>
      <c r="D2" s="58"/>
      <c r="L2" s="38"/>
      <c r="M2" s="38"/>
      <c r="N2" s="38" t="s">
        <v>580</v>
      </c>
    </row>
    <row r="3" ht="27.75" customHeight="1" spans="1:14">
      <c r="A3" s="59" t="str">
        <f>"2025"&amp;"年市对下转移支付预算表"</f>
        <v>2025年市对下转移支付预算表</v>
      </c>
      <c r="B3" s="7"/>
      <c r="C3" s="7"/>
      <c r="D3" s="7"/>
      <c r="E3" s="7"/>
      <c r="F3" s="7"/>
      <c r="G3" s="7"/>
      <c r="H3" s="7"/>
      <c r="I3" s="7"/>
      <c r="J3" s="7"/>
      <c r="K3" s="7"/>
      <c r="L3" s="52"/>
      <c r="M3" s="52"/>
      <c r="N3" s="7"/>
    </row>
    <row r="4" ht="18.75" customHeight="1" spans="1:14">
      <c r="A4" s="60" t="str">
        <f>"单位名称："&amp;"临沧市民政局"</f>
        <v>单位名称：临沧市民政局</v>
      </c>
      <c r="B4" s="61"/>
      <c r="C4" s="61"/>
      <c r="D4" s="62"/>
      <c r="E4" s="63"/>
      <c r="F4" s="63"/>
      <c r="G4" s="63"/>
      <c r="H4" s="63"/>
      <c r="I4" s="63"/>
      <c r="L4" s="67"/>
      <c r="M4" s="67"/>
      <c r="N4" s="38" t="s">
        <v>208</v>
      </c>
    </row>
    <row r="5" ht="18.75" customHeight="1" spans="1:14">
      <c r="A5" s="31" t="s">
        <v>581</v>
      </c>
      <c r="B5" s="13" t="s">
        <v>228</v>
      </c>
      <c r="C5" s="14"/>
      <c r="D5" s="14"/>
      <c r="E5" s="13" t="s">
        <v>582</v>
      </c>
      <c r="F5" s="14"/>
      <c r="G5" s="14"/>
      <c r="H5" s="14"/>
      <c r="I5" s="14"/>
      <c r="J5" s="14"/>
      <c r="K5" s="14"/>
      <c r="L5" s="68"/>
      <c r="M5" s="68"/>
      <c r="N5" s="15"/>
    </row>
    <row r="6" ht="18.75" customHeight="1" spans="1:14">
      <c r="A6" s="33"/>
      <c r="B6" s="32" t="s">
        <v>56</v>
      </c>
      <c r="C6" s="12" t="s">
        <v>59</v>
      </c>
      <c r="D6" s="64" t="s">
        <v>583</v>
      </c>
      <c r="E6" s="65" t="s">
        <v>584</v>
      </c>
      <c r="F6" s="65" t="s">
        <v>585</v>
      </c>
      <c r="G6" s="65" t="s">
        <v>586</v>
      </c>
      <c r="H6" s="65" t="s">
        <v>587</v>
      </c>
      <c r="I6" s="65" t="s">
        <v>588</v>
      </c>
      <c r="J6" s="65" t="s">
        <v>589</v>
      </c>
      <c r="K6" s="65" t="s">
        <v>590</v>
      </c>
      <c r="L6" s="53" t="s">
        <v>591</v>
      </c>
      <c r="M6" s="53" t="s">
        <v>592</v>
      </c>
      <c r="N6" s="53" t="s">
        <v>593</v>
      </c>
    </row>
    <row r="7" ht="18.75" customHeight="1" spans="1:14">
      <c r="A7" s="65">
        <v>1</v>
      </c>
      <c r="B7" s="65">
        <v>2</v>
      </c>
      <c r="C7" s="65">
        <v>3</v>
      </c>
      <c r="D7" s="13">
        <v>4</v>
      </c>
      <c r="E7" s="65">
        <v>5</v>
      </c>
      <c r="F7" s="65">
        <v>6</v>
      </c>
      <c r="G7" s="65">
        <v>7</v>
      </c>
      <c r="H7" s="13">
        <v>8</v>
      </c>
      <c r="I7" s="65">
        <v>9</v>
      </c>
      <c r="J7" s="65">
        <v>10</v>
      </c>
      <c r="K7" s="65">
        <v>11</v>
      </c>
      <c r="L7" s="53">
        <v>12</v>
      </c>
      <c r="M7" s="53">
        <v>13</v>
      </c>
      <c r="N7" s="53">
        <v>14</v>
      </c>
    </row>
    <row r="8" ht="18.75" customHeight="1" spans="1:14">
      <c r="A8" s="34" t="s">
        <v>71</v>
      </c>
      <c r="B8" s="24">
        <v>27040000</v>
      </c>
      <c r="C8" s="24">
        <v>23240000</v>
      </c>
      <c r="D8" s="24">
        <v>3800000</v>
      </c>
      <c r="E8" s="24">
        <v>3343000</v>
      </c>
      <c r="F8" s="24">
        <v>3196000</v>
      </c>
      <c r="G8" s="24">
        <v>8015000</v>
      </c>
      <c r="H8" s="24">
        <v>2831000</v>
      </c>
      <c r="I8" s="24">
        <v>2413000</v>
      </c>
      <c r="J8" s="24">
        <v>2429000</v>
      </c>
      <c r="K8" s="24">
        <v>2543000</v>
      </c>
      <c r="L8" s="24">
        <v>2270000</v>
      </c>
      <c r="M8" s="24"/>
      <c r="N8" s="24"/>
    </row>
    <row r="9" ht="18.75" customHeight="1" spans="1:14">
      <c r="A9" s="216" t="s">
        <v>594</v>
      </c>
      <c r="B9" s="24">
        <v>800000</v>
      </c>
      <c r="C9" s="24">
        <v>800000</v>
      </c>
      <c r="D9" s="24"/>
      <c r="E9" s="24">
        <v>100000</v>
      </c>
      <c r="F9" s="24">
        <v>100000</v>
      </c>
      <c r="G9" s="24">
        <v>100000</v>
      </c>
      <c r="H9" s="24">
        <v>100000</v>
      </c>
      <c r="I9" s="24">
        <v>100000</v>
      </c>
      <c r="J9" s="24">
        <v>100000</v>
      </c>
      <c r="K9" s="24">
        <v>100000</v>
      </c>
      <c r="L9" s="24">
        <v>100000</v>
      </c>
      <c r="M9" s="24"/>
      <c r="N9" s="24"/>
    </row>
    <row r="10" ht="18.75" customHeight="1" spans="1:14">
      <c r="A10" s="216" t="s">
        <v>595</v>
      </c>
      <c r="B10" s="24">
        <v>4000000</v>
      </c>
      <c r="C10" s="24">
        <v>4000000</v>
      </c>
      <c r="D10" s="24"/>
      <c r="E10" s="24">
        <v>753000</v>
      </c>
      <c r="F10" s="24">
        <v>796000</v>
      </c>
      <c r="G10" s="24">
        <v>605000</v>
      </c>
      <c r="H10" s="24">
        <v>651000</v>
      </c>
      <c r="I10" s="24">
        <v>323000</v>
      </c>
      <c r="J10" s="24">
        <v>259000</v>
      </c>
      <c r="K10" s="24">
        <v>383000</v>
      </c>
      <c r="L10" s="24">
        <v>230000</v>
      </c>
      <c r="M10" s="24"/>
      <c r="N10" s="24"/>
    </row>
    <row r="11" ht="18.75" customHeight="1" spans="1:14">
      <c r="A11" s="216" t="s">
        <v>596</v>
      </c>
      <c r="B11" s="24">
        <v>9540000</v>
      </c>
      <c r="C11" s="24">
        <v>9540000</v>
      </c>
      <c r="D11" s="24"/>
      <c r="E11" s="24">
        <v>1100000</v>
      </c>
      <c r="F11" s="24">
        <v>1100000</v>
      </c>
      <c r="G11" s="24">
        <v>1840000</v>
      </c>
      <c r="H11" s="24">
        <v>1100000</v>
      </c>
      <c r="I11" s="24">
        <v>1100000</v>
      </c>
      <c r="J11" s="24">
        <v>1100000</v>
      </c>
      <c r="K11" s="24">
        <v>1100000</v>
      </c>
      <c r="L11" s="24">
        <v>1100000</v>
      </c>
      <c r="M11" s="24"/>
      <c r="N11" s="24"/>
    </row>
    <row r="12" ht="18.75" customHeight="1" spans="1:14">
      <c r="A12" s="216" t="s">
        <v>597</v>
      </c>
      <c r="B12" s="24">
        <v>800000</v>
      </c>
      <c r="C12" s="24">
        <v>800000</v>
      </c>
      <c r="D12" s="24"/>
      <c r="E12" s="24">
        <v>50000</v>
      </c>
      <c r="F12" s="24">
        <v>50000</v>
      </c>
      <c r="G12" s="24">
        <v>450000</v>
      </c>
      <c r="H12" s="24">
        <v>50000</v>
      </c>
      <c r="I12" s="24">
        <v>50000</v>
      </c>
      <c r="J12" s="24">
        <v>50000</v>
      </c>
      <c r="K12" s="24">
        <v>50000</v>
      </c>
      <c r="L12" s="24">
        <v>50000</v>
      </c>
      <c r="M12" s="24"/>
      <c r="N12" s="24"/>
    </row>
    <row r="13" ht="18.75" customHeight="1" spans="1:14">
      <c r="A13" s="216" t="s">
        <v>598</v>
      </c>
      <c r="B13" s="24">
        <v>8000000</v>
      </c>
      <c r="C13" s="24">
        <v>8000000</v>
      </c>
      <c r="D13" s="24"/>
      <c r="E13" s="24">
        <v>500000</v>
      </c>
      <c r="F13" s="24">
        <v>500000</v>
      </c>
      <c r="G13" s="24">
        <v>4500000</v>
      </c>
      <c r="H13" s="24">
        <v>500000</v>
      </c>
      <c r="I13" s="24">
        <v>500000</v>
      </c>
      <c r="J13" s="24">
        <v>500000</v>
      </c>
      <c r="K13" s="24">
        <v>500000</v>
      </c>
      <c r="L13" s="24">
        <v>500000</v>
      </c>
      <c r="M13" s="24"/>
      <c r="N13" s="24"/>
    </row>
    <row r="14" ht="18.75" customHeight="1" spans="1:14">
      <c r="A14" s="216" t="s">
        <v>599</v>
      </c>
      <c r="B14" s="24">
        <v>100000</v>
      </c>
      <c r="C14" s="24">
        <v>100000</v>
      </c>
      <c r="D14" s="24"/>
      <c r="E14" s="24"/>
      <c r="F14" s="24"/>
      <c r="G14" s="24"/>
      <c r="H14" s="24"/>
      <c r="I14" s="24">
        <v>100000</v>
      </c>
      <c r="J14" s="24"/>
      <c r="K14" s="24"/>
      <c r="L14" s="24"/>
      <c r="M14" s="24"/>
      <c r="N14" s="24"/>
    </row>
    <row r="15" ht="18.75" customHeight="1" spans="1:14">
      <c r="A15" s="216" t="s">
        <v>600</v>
      </c>
      <c r="B15" s="24">
        <v>3800000</v>
      </c>
      <c r="C15" s="24"/>
      <c r="D15" s="24">
        <v>3800000</v>
      </c>
      <c r="E15" s="24">
        <v>840000</v>
      </c>
      <c r="F15" s="24">
        <v>650000</v>
      </c>
      <c r="G15" s="24">
        <v>520000</v>
      </c>
      <c r="H15" s="24">
        <v>430000</v>
      </c>
      <c r="I15" s="24">
        <v>240000</v>
      </c>
      <c r="J15" s="24">
        <v>420000</v>
      </c>
      <c r="K15" s="24">
        <v>410000</v>
      </c>
      <c r="L15" s="24">
        <v>290000</v>
      </c>
      <c r="M15" s="24"/>
      <c r="N15" s="24"/>
    </row>
  </sheetData>
  <mergeCells count="5">
    <mergeCell ref="A3:N3"/>
    <mergeCell ref="A4:I4"/>
    <mergeCell ref="B5:D5"/>
    <mergeCell ref="E5:N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6"/>
  <sheetViews>
    <sheetView showZeros="0" workbookViewId="0">
      <pane ySplit="1" topLeftCell="A22" activePane="bottomLeft" state="frozen"/>
      <selection/>
      <selection pane="bottomLeft" activeCell="B40" sqref="B40:B46"/>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8" t="s">
        <v>601</v>
      </c>
    </row>
    <row r="3" ht="36" customHeight="1" spans="1:10">
      <c r="A3" s="6" t="str">
        <f>"2025"&amp;"年市对下转移支付绩效目标表"</f>
        <v>2025年市对下转移支付绩效目标表</v>
      </c>
      <c r="B3" s="7"/>
      <c r="C3" s="7"/>
      <c r="D3" s="7"/>
      <c r="E3" s="7"/>
      <c r="F3" s="52"/>
      <c r="G3" s="7"/>
      <c r="H3" s="52"/>
      <c r="I3" s="52"/>
      <c r="J3" s="7"/>
    </row>
    <row r="4" ht="18.75" customHeight="1" spans="1:8">
      <c r="A4" s="8" t="str">
        <f>"单位名称："&amp;"临沧市民政局"</f>
        <v>单位名称：临沧市民政局</v>
      </c>
      <c r="B4" s="4"/>
      <c r="C4" s="4"/>
      <c r="D4" s="4"/>
      <c r="E4" s="4"/>
      <c r="F4" s="51"/>
      <c r="G4" s="4"/>
      <c r="H4" s="51"/>
    </row>
    <row r="5" ht="18.75" customHeight="1" spans="1:10">
      <c r="A5" s="46" t="s">
        <v>362</v>
      </c>
      <c r="B5" s="46" t="s">
        <v>363</v>
      </c>
      <c r="C5" s="46" t="s">
        <v>364</v>
      </c>
      <c r="D5" s="46" t="s">
        <v>365</v>
      </c>
      <c r="E5" s="46" t="s">
        <v>366</v>
      </c>
      <c r="F5" s="53" t="s">
        <v>367</v>
      </c>
      <c r="G5" s="46" t="s">
        <v>368</v>
      </c>
      <c r="H5" s="53" t="s">
        <v>369</v>
      </c>
      <c r="I5" s="53" t="s">
        <v>370</v>
      </c>
      <c r="J5" s="46" t="s">
        <v>371</v>
      </c>
    </row>
    <row r="6" ht="18.75" customHeight="1" spans="1:10">
      <c r="A6" s="46">
        <v>1</v>
      </c>
      <c r="B6" s="46">
        <v>2</v>
      </c>
      <c r="C6" s="46">
        <v>3</v>
      </c>
      <c r="D6" s="46">
        <v>4</v>
      </c>
      <c r="E6" s="46">
        <v>5</v>
      </c>
      <c r="F6" s="53">
        <v>6</v>
      </c>
      <c r="G6" s="46">
        <v>7</v>
      </c>
      <c r="H6" s="53">
        <v>8</v>
      </c>
      <c r="I6" s="53">
        <v>9</v>
      </c>
      <c r="J6" s="46">
        <v>10</v>
      </c>
    </row>
    <row r="7" ht="18.75" customHeight="1" spans="1:10">
      <c r="A7" s="22" t="s">
        <v>71</v>
      </c>
      <c r="B7" s="47"/>
      <c r="C7" s="47"/>
      <c r="D7" s="47"/>
      <c r="E7" s="54"/>
      <c r="F7" s="55"/>
      <c r="G7" s="54"/>
      <c r="H7" s="55"/>
      <c r="I7" s="55"/>
      <c r="J7" s="54"/>
    </row>
    <row r="8" ht="18.75" customHeight="1" spans="1:10">
      <c r="A8" s="218" t="s">
        <v>595</v>
      </c>
      <c r="B8" s="22" t="s">
        <v>602</v>
      </c>
      <c r="C8" s="22" t="s">
        <v>373</v>
      </c>
      <c r="D8" s="22" t="s">
        <v>374</v>
      </c>
      <c r="E8" s="22" t="s">
        <v>603</v>
      </c>
      <c r="F8" s="57" t="s">
        <v>389</v>
      </c>
      <c r="G8" s="22" t="s">
        <v>604</v>
      </c>
      <c r="H8" s="22" t="s">
        <v>605</v>
      </c>
      <c r="I8" s="22" t="s">
        <v>379</v>
      </c>
      <c r="J8" s="22" t="s">
        <v>603</v>
      </c>
    </row>
    <row r="9" ht="18.75" customHeight="1" spans="1:10">
      <c r="A9" s="218" t="s">
        <v>595</v>
      </c>
      <c r="B9" s="22" t="s">
        <v>602</v>
      </c>
      <c r="C9" s="22" t="s">
        <v>373</v>
      </c>
      <c r="D9" s="22" t="s">
        <v>381</v>
      </c>
      <c r="E9" s="22" t="s">
        <v>606</v>
      </c>
      <c r="F9" s="57" t="s">
        <v>376</v>
      </c>
      <c r="G9" s="22" t="s">
        <v>408</v>
      </c>
      <c r="H9" s="22" t="s">
        <v>384</v>
      </c>
      <c r="I9" s="22" t="s">
        <v>379</v>
      </c>
      <c r="J9" s="22" t="s">
        <v>607</v>
      </c>
    </row>
    <row r="10" ht="18.75" customHeight="1" spans="1:10">
      <c r="A10" s="218" t="s">
        <v>595</v>
      </c>
      <c r="B10" s="22" t="s">
        <v>602</v>
      </c>
      <c r="C10" s="22" t="s">
        <v>373</v>
      </c>
      <c r="D10" s="22" t="s">
        <v>374</v>
      </c>
      <c r="E10" s="22" t="s">
        <v>388</v>
      </c>
      <c r="F10" s="57" t="s">
        <v>376</v>
      </c>
      <c r="G10" s="22" t="s">
        <v>608</v>
      </c>
      <c r="H10" s="22" t="s">
        <v>391</v>
      </c>
      <c r="I10" s="22" t="s">
        <v>379</v>
      </c>
      <c r="J10" s="22" t="s">
        <v>607</v>
      </c>
    </row>
    <row r="11" ht="18.75" customHeight="1" spans="1:10">
      <c r="A11" s="218" t="s">
        <v>595</v>
      </c>
      <c r="B11" s="22" t="s">
        <v>602</v>
      </c>
      <c r="C11" s="22" t="s">
        <v>393</v>
      </c>
      <c r="D11" s="22" t="s">
        <v>394</v>
      </c>
      <c r="E11" s="22" t="s">
        <v>609</v>
      </c>
      <c r="F11" s="57" t="s">
        <v>389</v>
      </c>
      <c r="G11" s="22" t="s">
        <v>412</v>
      </c>
      <c r="H11" s="22" t="s">
        <v>384</v>
      </c>
      <c r="I11" s="22" t="s">
        <v>379</v>
      </c>
      <c r="J11" s="22" t="s">
        <v>607</v>
      </c>
    </row>
    <row r="12" ht="18.75" customHeight="1" spans="1:10">
      <c r="A12" s="218" t="s">
        <v>595</v>
      </c>
      <c r="B12" s="22" t="s">
        <v>602</v>
      </c>
      <c r="C12" s="22" t="s">
        <v>399</v>
      </c>
      <c r="D12" s="22" t="s">
        <v>400</v>
      </c>
      <c r="E12" s="22" t="s">
        <v>450</v>
      </c>
      <c r="F12" s="57" t="s">
        <v>389</v>
      </c>
      <c r="G12" s="22" t="s">
        <v>401</v>
      </c>
      <c r="H12" s="22" t="s">
        <v>384</v>
      </c>
      <c r="I12" s="22" t="s">
        <v>379</v>
      </c>
      <c r="J12" s="22" t="s">
        <v>607</v>
      </c>
    </row>
    <row r="13" ht="18.75" customHeight="1" spans="1:10">
      <c r="A13" s="218" t="s">
        <v>598</v>
      </c>
      <c r="B13" s="22" t="s">
        <v>610</v>
      </c>
      <c r="C13" s="22" t="s">
        <v>373</v>
      </c>
      <c r="D13" s="22" t="s">
        <v>374</v>
      </c>
      <c r="E13" s="22" t="s">
        <v>611</v>
      </c>
      <c r="F13" s="57" t="s">
        <v>389</v>
      </c>
      <c r="G13" s="22" t="s">
        <v>532</v>
      </c>
      <c r="H13" s="22" t="s">
        <v>378</v>
      </c>
      <c r="I13" s="22" t="s">
        <v>379</v>
      </c>
      <c r="J13" s="22" t="s">
        <v>612</v>
      </c>
    </row>
    <row r="14" ht="18.75" customHeight="1" spans="1:10">
      <c r="A14" s="218" t="s">
        <v>598</v>
      </c>
      <c r="B14" s="22" t="s">
        <v>610</v>
      </c>
      <c r="C14" s="22" t="s">
        <v>373</v>
      </c>
      <c r="D14" s="22" t="s">
        <v>419</v>
      </c>
      <c r="E14" s="22" t="s">
        <v>613</v>
      </c>
      <c r="F14" s="57" t="s">
        <v>389</v>
      </c>
      <c r="G14" s="22" t="s">
        <v>401</v>
      </c>
      <c r="H14" s="22" t="s">
        <v>384</v>
      </c>
      <c r="I14" s="22" t="s">
        <v>379</v>
      </c>
      <c r="J14" s="22" t="s">
        <v>612</v>
      </c>
    </row>
    <row r="15" ht="18.75" customHeight="1" spans="1:10">
      <c r="A15" s="218" t="s">
        <v>598</v>
      </c>
      <c r="B15" s="22" t="s">
        <v>610</v>
      </c>
      <c r="C15" s="22" t="s">
        <v>373</v>
      </c>
      <c r="D15" s="22" t="s">
        <v>374</v>
      </c>
      <c r="E15" s="22" t="s">
        <v>388</v>
      </c>
      <c r="F15" s="57" t="s">
        <v>376</v>
      </c>
      <c r="G15" s="22" t="s">
        <v>441</v>
      </c>
      <c r="H15" s="22" t="s">
        <v>391</v>
      </c>
      <c r="I15" s="22" t="s">
        <v>379</v>
      </c>
      <c r="J15" s="22" t="s">
        <v>612</v>
      </c>
    </row>
    <row r="16" ht="18.75" customHeight="1" spans="1:10">
      <c r="A16" s="218" t="s">
        <v>598</v>
      </c>
      <c r="B16" s="22" t="s">
        <v>610</v>
      </c>
      <c r="C16" s="22" t="s">
        <v>393</v>
      </c>
      <c r="D16" s="22" t="s">
        <v>530</v>
      </c>
      <c r="E16" s="22" t="s">
        <v>614</v>
      </c>
      <c r="F16" s="57" t="s">
        <v>389</v>
      </c>
      <c r="G16" s="22" t="s">
        <v>532</v>
      </c>
      <c r="H16" s="22" t="s">
        <v>384</v>
      </c>
      <c r="I16" s="22" t="s">
        <v>379</v>
      </c>
      <c r="J16" s="22" t="s">
        <v>612</v>
      </c>
    </row>
    <row r="17" ht="18.75" customHeight="1" spans="1:10">
      <c r="A17" s="218" t="s">
        <v>598</v>
      </c>
      <c r="B17" s="22" t="s">
        <v>610</v>
      </c>
      <c r="C17" s="22" t="s">
        <v>399</v>
      </c>
      <c r="D17" s="22" t="s">
        <v>400</v>
      </c>
      <c r="E17" s="22" t="s">
        <v>615</v>
      </c>
      <c r="F17" s="57" t="s">
        <v>389</v>
      </c>
      <c r="G17" s="22" t="s">
        <v>401</v>
      </c>
      <c r="H17" s="22" t="s">
        <v>384</v>
      </c>
      <c r="I17" s="22" t="s">
        <v>379</v>
      </c>
      <c r="J17" s="22" t="s">
        <v>612</v>
      </c>
    </row>
    <row r="18" ht="18.75" customHeight="1" spans="1:10">
      <c r="A18" s="218" t="s">
        <v>596</v>
      </c>
      <c r="B18" s="22" t="s">
        <v>616</v>
      </c>
      <c r="C18" s="22" t="s">
        <v>373</v>
      </c>
      <c r="D18" s="22" t="s">
        <v>374</v>
      </c>
      <c r="E18" s="22" t="s">
        <v>617</v>
      </c>
      <c r="F18" s="57" t="s">
        <v>376</v>
      </c>
      <c r="G18" s="22" t="s">
        <v>383</v>
      </c>
      <c r="H18" s="22" t="s">
        <v>384</v>
      </c>
      <c r="I18" s="22" t="s">
        <v>379</v>
      </c>
      <c r="J18" s="22" t="s">
        <v>618</v>
      </c>
    </row>
    <row r="19" ht="18.75" customHeight="1" spans="1:10">
      <c r="A19" s="218" t="s">
        <v>596</v>
      </c>
      <c r="B19" s="22" t="s">
        <v>616</v>
      </c>
      <c r="C19" s="22" t="s">
        <v>373</v>
      </c>
      <c r="D19" s="22" t="s">
        <v>419</v>
      </c>
      <c r="E19" s="22" t="s">
        <v>619</v>
      </c>
      <c r="F19" s="57" t="s">
        <v>376</v>
      </c>
      <c r="G19" s="22" t="s">
        <v>408</v>
      </c>
      <c r="H19" s="22" t="s">
        <v>384</v>
      </c>
      <c r="I19" s="22" t="s">
        <v>379</v>
      </c>
      <c r="J19" s="22" t="s">
        <v>620</v>
      </c>
    </row>
    <row r="20" ht="18.75" customHeight="1" spans="1:10">
      <c r="A20" s="218" t="s">
        <v>596</v>
      </c>
      <c r="B20" s="22" t="s">
        <v>616</v>
      </c>
      <c r="C20" s="22" t="s">
        <v>373</v>
      </c>
      <c r="D20" s="22" t="s">
        <v>419</v>
      </c>
      <c r="E20" s="22" t="s">
        <v>621</v>
      </c>
      <c r="F20" s="57" t="s">
        <v>376</v>
      </c>
      <c r="G20" s="22" t="s">
        <v>383</v>
      </c>
      <c r="H20" s="22" t="s">
        <v>384</v>
      </c>
      <c r="I20" s="22" t="s">
        <v>379</v>
      </c>
      <c r="J20" s="22" t="s">
        <v>622</v>
      </c>
    </row>
    <row r="21" ht="18.75" customHeight="1" spans="1:10">
      <c r="A21" s="218" t="s">
        <v>596</v>
      </c>
      <c r="B21" s="22" t="s">
        <v>616</v>
      </c>
      <c r="C21" s="22" t="s">
        <v>373</v>
      </c>
      <c r="D21" s="22" t="s">
        <v>381</v>
      </c>
      <c r="E21" s="22" t="s">
        <v>460</v>
      </c>
      <c r="F21" s="57" t="s">
        <v>376</v>
      </c>
      <c r="G21" s="22" t="s">
        <v>408</v>
      </c>
      <c r="H21" s="22" t="s">
        <v>384</v>
      </c>
      <c r="I21" s="22" t="s">
        <v>379</v>
      </c>
      <c r="J21" s="22" t="s">
        <v>386</v>
      </c>
    </row>
    <row r="22" ht="18.75" customHeight="1" spans="1:10">
      <c r="A22" s="218" t="s">
        <v>596</v>
      </c>
      <c r="B22" s="22" t="s">
        <v>616</v>
      </c>
      <c r="C22" s="22" t="s">
        <v>393</v>
      </c>
      <c r="D22" s="22" t="s">
        <v>394</v>
      </c>
      <c r="E22" s="22" t="s">
        <v>623</v>
      </c>
      <c r="F22" s="57" t="s">
        <v>389</v>
      </c>
      <c r="G22" s="22" t="s">
        <v>412</v>
      </c>
      <c r="H22" s="22" t="s">
        <v>384</v>
      </c>
      <c r="I22" s="22" t="s">
        <v>379</v>
      </c>
      <c r="J22" s="22" t="s">
        <v>624</v>
      </c>
    </row>
    <row r="23" ht="18.75" customHeight="1" spans="1:10">
      <c r="A23" s="218" t="s">
        <v>596</v>
      </c>
      <c r="B23" s="22" t="s">
        <v>616</v>
      </c>
      <c r="C23" s="22" t="s">
        <v>399</v>
      </c>
      <c r="D23" s="22" t="s">
        <v>400</v>
      </c>
      <c r="E23" s="22" t="s">
        <v>429</v>
      </c>
      <c r="F23" s="57" t="s">
        <v>389</v>
      </c>
      <c r="G23" s="22" t="s">
        <v>412</v>
      </c>
      <c r="H23" s="22" t="s">
        <v>384</v>
      </c>
      <c r="I23" s="22" t="s">
        <v>379</v>
      </c>
      <c r="J23" s="22" t="s">
        <v>625</v>
      </c>
    </row>
    <row r="24" ht="18.75" customHeight="1" spans="1:10">
      <c r="A24" s="218" t="s">
        <v>599</v>
      </c>
      <c r="B24" s="22" t="s">
        <v>626</v>
      </c>
      <c r="C24" s="22" t="s">
        <v>373</v>
      </c>
      <c r="D24" s="22" t="s">
        <v>374</v>
      </c>
      <c r="E24" s="22" t="s">
        <v>627</v>
      </c>
      <c r="F24" s="57" t="s">
        <v>389</v>
      </c>
      <c r="G24" s="22" t="s">
        <v>628</v>
      </c>
      <c r="H24" s="22" t="s">
        <v>629</v>
      </c>
      <c r="I24" s="22" t="s">
        <v>379</v>
      </c>
      <c r="J24" s="22" t="s">
        <v>630</v>
      </c>
    </row>
    <row r="25" ht="18.75" customHeight="1" spans="1:10">
      <c r="A25" s="218" t="s">
        <v>599</v>
      </c>
      <c r="B25" s="22" t="s">
        <v>626</v>
      </c>
      <c r="C25" s="22" t="s">
        <v>373</v>
      </c>
      <c r="D25" s="22" t="s">
        <v>419</v>
      </c>
      <c r="E25" s="22" t="s">
        <v>631</v>
      </c>
      <c r="F25" s="57" t="s">
        <v>389</v>
      </c>
      <c r="G25" s="22" t="s">
        <v>383</v>
      </c>
      <c r="H25" s="22" t="s">
        <v>384</v>
      </c>
      <c r="I25" s="22" t="s">
        <v>379</v>
      </c>
      <c r="J25" s="22" t="s">
        <v>632</v>
      </c>
    </row>
    <row r="26" ht="18.75" customHeight="1" spans="1:10">
      <c r="A26" s="218" t="s">
        <v>599</v>
      </c>
      <c r="B26" s="22" t="s">
        <v>626</v>
      </c>
      <c r="C26" s="22" t="s">
        <v>373</v>
      </c>
      <c r="D26" s="22" t="s">
        <v>381</v>
      </c>
      <c r="E26" s="22" t="s">
        <v>633</v>
      </c>
      <c r="F26" s="57" t="s">
        <v>389</v>
      </c>
      <c r="G26" s="22" t="s">
        <v>383</v>
      </c>
      <c r="H26" s="22" t="s">
        <v>384</v>
      </c>
      <c r="I26" s="22" t="s">
        <v>379</v>
      </c>
      <c r="J26" s="22" t="s">
        <v>632</v>
      </c>
    </row>
    <row r="27" ht="18.75" customHeight="1" spans="1:10">
      <c r="A27" s="218" t="s">
        <v>599</v>
      </c>
      <c r="B27" s="22" t="s">
        <v>626</v>
      </c>
      <c r="C27" s="22" t="s">
        <v>373</v>
      </c>
      <c r="D27" s="22" t="s">
        <v>387</v>
      </c>
      <c r="E27" s="22" t="s">
        <v>388</v>
      </c>
      <c r="F27" s="57" t="s">
        <v>376</v>
      </c>
      <c r="G27" s="22" t="s">
        <v>404</v>
      </c>
      <c r="H27" s="22" t="s">
        <v>391</v>
      </c>
      <c r="I27" s="22" t="s">
        <v>379</v>
      </c>
      <c r="J27" s="22" t="s">
        <v>634</v>
      </c>
    </row>
    <row r="28" ht="18.75" customHeight="1" spans="1:10">
      <c r="A28" s="218" t="s">
        <v>599</v>
      </c>
      <c r="B28" s="22" t="s">
        <v>626</v>
      </c>
      <c r="C28" s="22" t="s">
        <v>393</v>
      </c>
      <c r="D28" s="22" t="s">
        <v>394</v>
      </c>
      <c r="E28" s="22" t="s">
        <v>635</v>
      </c>
      <c r="F28" s="57" t="s">
        <v>389</v>
      </c>
      <c r="G28" s="22" t="s">
        <v>383</v>
      </c>
      <c r="H28" s="22" t="s">
        <v>384</v>
      </c>
      <c r="I28" s="22" t="s">
        <v>379</v>
      </c>
      <c r="J28" s="22" t="s">
        <v>636</v>
      </c>
    </row>
    <row r="29" ht="18.75" customHeight="1" spans="1:10">
      <c r="A29" s="218" t="s">
        <v>599</v>
      </c>
      <c r="B29" s="22" t="s">
        <v>626</v>
      </c>
      <c r="C29" s="22" t="s">
        <v>399</v>
      </c>
      <c r="D29" s="22" t="s">
        <v>400</v>
      </c>
      <c r="E29" s="22" t="s">
        <v>400</v>
      </c>
      <c r="F29" s="57" t="s">
        <v>389</v>
      </c>
      <c r="G29" s="22" t="s">
        <v>412</v>
      </c>
      <c r="H29" s="22" t="s">
        <v>384</v>
      </c>
      <c r="I29" s="22" t="s">
        <v>379</v>
      </c>
      <c r="J29" s="22" t="s">
        <v>637</v>
      </c>
    </row>
    <row r="30" ht="18.75" customHeight="1" spans="1:10">
      <c r="A30" s="218" t="s">
        <v>600</v>
      </c>
      <c r="B30" s="22" t="s">
        <v>638</v>
      </c>
      <c r="C30" s="22" t="s">
        <v>373</v>
      </c>
      <c r="D30" s="22" t="s">
        <v>374</v>
      </c>
      <c r="E30" s="22" t="s">
        <v>639</v>
      </c>
      <c r="F30" s="57" t="s">
        <v>389</v>
      </c>
      <c r="G30" s="22" t="s">
        <v>205</v>
      </c>
      <c r="H30" s="22" t="s">
        <v>605</v>
      </c>
      <c r="I30" s="22" t="s">
        <v>379</v>
      </c>
      <c r="J30" s="22" t="s">
        <v>640</v>
      </c>
    </row>
    <row r="31" ht="18.75" customHeight="1" spans="1:10">
      <c r="A31" s="218" t="s">
        <v>600</v>
      </c>
      <c r="B31" s="22" t="s">
        <v>638</v>
      </c>
      <c r="C31" s="22" t="s">
        <v>373</v>
      </c>
      <c r="D31" s="22" t="s">
        <v>419</v>
      </c>
      <c r="E31" s="22" t="s">
        <v>619</v>
      </c>
      <c r="F31" s="57" t="s">
        <v>389</v>
      </c>
      <c r="G31" s="22" t="s">
        <v>408</v>
      </c>
      <c r="H31" s="22" t="s">
        <v>384</v>
      </c>
      <c r="I31" s="22" t="s">
        <v>379</v>
      </c>
      <c r="J31" s="22" t="s">
        <v>620</v>
      </c>
    </row>
    <row r="32" ht="18.75" customHeight="1" spans="1:10">
      <c r="A32" s="218" t="s">
        <v>600</v>
      </c>
      <c r="B32" s="22" t="s">
        <v>638</v>
      </c>
      <c r="C32" s="22" t="s">
        <v>373</v>
      </c>
      <c r="D32" s="22" t="s">
        <v>381</v>
      </c>
      <c r="E32" s="22" t="s">
        <v>460</v>
      </c>
      <c r="F32" s="57" t="s">
        <v>376</v>
      </c>
      <c r="G32" s="22" t="s">
        <v>641</v>
      </c>
      <c r="H32" s="22" t="s">
        <v>642</v>
      </c>
      <c r="I32" s="22" t="s">
        <v>385</v>
      </c>
      <c r="J32" s="22" t="s">
        <v>386</v>
      </c>
    </row>
    <row r="33" ht="18.75" customHeight="1" spans="1:10">
      <c r="A33" s="218" t="s">
        <v>600</v>
      </c>
      <c r="B33" s="22" t="s">
        <v>638</v>
      </c>
      <c r="C33" s="22" t="s">
        <v>393</v>
      </c>
      <c r="D33" s="22" t="s">
        <v>394</v>
      </c>
      <c r="E33" s="22" t="s">
        <v>623</v>
      </c>
      <c r="F33" s="57" t="s">
        <v>389</v>
      </c>
      <c r="G33" s="22" t="s">
        <v>401</v>
      </c>
      <c r="H33" s="22" t="s">
        <v>384</v>
      </c>
      <c r="I33" s="22" t="s">
        <v>379</v>
      </c>
      <c r="J33" s="22" t="s">
        <v>624</v>
      </c>
    </row>
    <row r="34" ht="18.75" customHeight="1" spans="1:10">
      <c r="A34" s="218" t="s">
        <v>600</v>
      </c>
      <c r="B34" s="22" t="s">
        <v>638</v>
      </c>
      <c r="C34" s="22" t="s">
        <v>399</v>
      </c>
      <c r="D34" s="22" t="s">
        <v>400</v>
      </c>
      <c r="E34" s="22" t="s">
        <v>429</v>
      </c>
      <c r="F34" s="57" t="s">
        <v>389</v>
      </c>
      <c r="G34" s="22" t="s">
        <v>408</v>
      </c>
      <c r="H34" s="22" t="s">
        <v>384</v>
      </c>
      <c r="I34" s="22" t="s">
        <v>379</v>
      </c>
      <c r="J34" s="22" t="s">
        <v>625</v>
      </c>
    </row>
    <row r="35" ht="18.75" customHeight="1" spans="1:10">
      <c r="A35" s="218" t="s">
        <v>597</v>
      </c>
      <c r="B35" s="22" t="s">
        <v>643</v>
      </c>
      <c r="C35" s="22" t="s">
        <v>373</v>
      </c>
      <c r="D35" s="22" t="s">
        <v>374</v>
      </c>
      <c r="E35" s="22" t="s">
        <v>639</v>
      </c>
      <c r="F35" s="57" t="s">
        <v>389</v>
      </c>
      <c r="G35" s="22" t="s">
        <v>644</v>
      </c>
      <c r="H35" s="22" t="s">
        <v>605</v>
      </c>
      <c r="I35" s="22" t="s">
        <v>379</v>
      </c>
      <c r="J35" s="22" t="s">
        <v>618</v>
      </c>
    </row>
    <row r="36" ht="18.75" customHeight="1" spans="1:10">
      <c r="A36" s="218" t="s">
        <v>597</v>
      </c>
      <c r="B36" s="22" t="s">
        <v>643</v>
      </c>
      <c r="C36" s="22" t="s">
        <v>373</v>
      </c>
      <c r="D36" s="22" t="s">
        <v>419</v>
      </c>
      <c r="E36" s="22" t="s">
        <v>619</v>
      </c>
      <c r="F36" s="57" t="s">
        <v>389</v>
      </c>
      <c r="G36" s="22" t="s">
        <v>408</v>
      </c>
      <c r="H36" s="22" t="s">
        <v>384</v>
      </c>
      <c r="I36" s="22" t="s">
        <v>379</v>
      </c>
      <c r="J36" s="22" t="s">
        <v>620</v>
      </c>
    </row>
    <row r="37" ht="18.75" customHeight="1" spans="1:10">
      <c r="A37" s="218" t="s">
        <v>597</v>
      </c>
      <c r="B37" s="22" t="s">
        <v>643</v>
      </c>
      <c r="C37" s="22" t="s">
        <v>373</v>
      </c>
      <c r="D37" s="22" t="s">
        <v>381</v>
      </c>
      <c r="E37" s="22" t="s">
        <v>460</v>
      </c>
      <c r="F37" s="57" t="s">
        <v>389</v>
      </c>
      <c r="G37" s="22" t="s">
        <v>408</v>
      </c>
      <c r="H37" s="22" t="s">
        <v>384</v>
      </c>
      <c r="I37" s="22" t="s">
        <v>379</v>
      </c>
      <c r="J37" s="22" t="s">
        <v>386</v>
      </c>
    </row>
    <row r="38" ht="18.75" customHeight="1" spans="1:10">
      <c r="A38" s="218" t="s">
        <v>597</v>
      </c>
      <c r="B38" s="22" t="s">
        <v>643</v>
      </c>
      <c r="C38" s="22" t="s">
        <v>393</v>
      </c>
      <c r="D38" s="22" t="s">
        <v>394</v>
      </c>
      <c r="E38" s="22" t="s">
        <v>623</v>
      </c>
      <c r="F38" s="57" t="s">
        <v>389</v>
      </c>
      <c r="G38" s="22" t="s">
        <v>401</v>
      </c>
      <c r="H38" s="22" t="s">
        <v>384</v>
      </c>
      <c r="I38" s="22" t="s">
        <v>379</v>
      </c>
      <c r="J38" s="22" t="s">
        <v>624</v>
      </c>
    </row>
    <row r="39" ht="18.75" customHeight="1" spans="1:10">
      <c r="A39" s="218" t="s">
        <v>597</v>
      </c>
      <c r="B39" s="22" t="s">
        <v>643</v>
      </c>
      <c r="C39" s="22" t="s">
        <v>399</v>
      </c>
      <c r="D39" s="22" t="s">
        <v>400</v>
      </c>
      <c r="E39" s="22" t="s">
        <v>429</v>
      </c>
      <c r="F39" s="57" t="s">
        <v>389</v>
      </c>
      <c r="G39" s="22" t="s">
        <v>401</v>
      </c>
      <c r="H39" s="22" t="s">
        <v>384</v>
      </c>
      <c r="I39" s="22" t="s">
        <v>379</v>
      </c>
      <c r="J39" s="22" t="s">
        <v>625</v>
      </c>
    </row>
    <row r="40" ht="18.75" customHeight="1" spans="1:10">
      <c r="A40" s="218" t="s">
        <v>594</v>
      </c>
      <c r="B40" s="22" t="s">
        <v>645</v>
      </c>
      <c r="C40" s="22" t="s">
        <v>373</v>
      </c>
      <c r="D40" s="22" t="s">
        <v>374</v>
      </c>
      <c r="E40" s="22" t="s">
        <v>646</v>
      </c>
      <c r="F40" s="57" t="s">
        <v>389</v>
      </c>
      <c r="G40" s="22" t="s">
        <v>408</v>
      </c>
      <c r="H40" s="22" t="s">
        <v>384</v>
      </c>
      <c r="I40" s="22" t="s">
        <v>379</v>
      </c>
      <c r="J40" s="22" t="s">
        <v>647</v>
      </c>
    </row>
    <row r="41" ht="18.75" customHeight="1" spans="1:10">
      <c r="A41" s="218" t="s">
        <v>594</v>
      </c>
      <c r="B41" s="22" t="s">
        <v>645</v>
      </c>
      <c r="C41" s="22" t="s">
        <v>373</v>
      </c>
      <c r="D41" s="22" t="s">
        <v>419</v>
      </c>
      <c r="E41" s="22" t="s">
        <v>648</v>
      </c>
      <c r="F41" s="57" t="s">
        <v>376</v>
      </c>
      <c r="G41" s="22" t="s">
        <v>412</v>
      </c>
      <c r="H41" s="22" t="s">
        <v>384</v>
      </c>
      <c r="I41" s="22" t="s">
        <v>379</v>
      </c>
      <c r="J41" s="22" t="s">
        <v>649</v>
      </c>
    </row>
    <row r="42" ht="18.75" customHeight="1" spans="1:10">
      <c r="A42" s="218" t="s">
        <v>594</v>
      </c>
      <c r="B42" s="22" t="s">
        <v>645</v>
      </c>
      <c r="C42" s="22" t="s">
        <v>373</v>
      </c>
      <c r="D42" s="22" t="s">
        <v>419</v>
      </c>
      <c r="E42" s="22" t="s">
        <v>650</v>
      </c>
      <c r="F42" s="57" t="s">
        <v>376</v>
      </c>
      <c r="G42" s="22" t="s">
        <v>412</v>
      </c>
      <c r="H42" s="22" t="s">
        <v>384</v>
      </c>
      <c r="I42" s="22" t="s">
        <v>379</v>
      </c>
      <c r="J42" s="22" t="s">
        <v>651</v>
      </c>
    </row>
    <row r="43" ht="18.75" customHeight="1" spans="1:10">
      <c r="A43" s="218" t="s">
        <v>594</v>
      </c>
      <c r="B43" s="22" t="s">
        <v>645</v>
      </c>
      <c r="C43" s="22" t="s">
        <v>373</v>
      </c>
      <c r="D43" s="22" t="s">
        <v>419</v>
      </c>
      <c r="E43" s="22" t="s">
        <v>652</v>
      </c>
      <c r="F43" s="57" t="s">
        <v>389</v>
      </c>
      <c r="G43" s="22" t="s">
        <v>383</v>
      </c>
      <c r="H43" s="22" t="s">
        <v>384</v>
      </c>
      <c r="I43" s="22" t="s">
        <v>379</v>
      </c>
      <c r="J43" s="22" t="s">
        <v>653</v>
      </c>
    </row>
    <row r="44" ht="18.75" customHeight="1" spans="1:10">
      <c r="A44" s="218" t="s">
        <v>594</v>
      </c>
      <c r="B44" s="22" t="s">
        <v>645</v>
      </c>
      <c r="C44" s="22" t="s">
        <v>373</v>
      </c>
      <c r="D44" s="22" t="s">
        <v>381</v>
      </c>
      <c r="E44" s="22" t="s">
        <v>654</v>
      </c>
      <c r="F44" s="57" t="s">
        <v>376</v>
      </c>
      <c r="G44" s="22" t="s">
        <v>412</v>
      </c>
      <c r="H44" s="22" t="s">
        <v>384</v>
      </c>
      <c r="I44" s="22" t="s">
        <v>379</v>
      </c>
      <c r="J44" s="22" t="s">
        <v>655</v>
      </c>
    </row>
    <row r="45" ht="18.75" customHeight="1" spans="1:10">
      <c r="A45" s="218" t="s">
        <v>594</v>
      </c>
      <c r="B45" s="22" t="s">
        <v>645</v>
      </c>
      <c r="C45" s="22" t="s">
        <v>393</v>
      </c>
      <c r="D45" s="22" t="s">
        <v>394</v>
      </c>
      <c r="E45" s="22" t="s">
        <v>623</v>
      </c>
      <c r="F45" s="57" t="s">
        <v>389</v>
      </c>
      <c r="G45" s="22" t="s">
        <v>401</v>
      </c>
      <c r="H45" s="22" t="s">
        <v>384</v>
      </c>
      <c r="I45" s="22" t="s">
        <v>379</v>
      </c>
      <c r="J45" s="22" t="s">
        <v>656</v>
      </c>
    </row>
    <row r="46" ht="18.75" customHeight="1" spans="1:10">
      <c r="A46" s="218" t="s">
        <v>594</v>
      </c>
      <c r="B46" s="22" t="s">
        <v>645</v>
      </c>
      <c r="C46" s="22" t="s">
        <v>399</v>
      </c>
      <c r="D46" s="22" t="s">
        <v>400</v>
      </c>
      <c r="E46" s="22" t="s">
        <v>657</v>
      </c>
      <c r="F46" s="57" t="s">
        <v>389</v>
      </c>
      <c r="G46" s="22" t="s">
        <v>401</v>
      </c>
      <c r="H46" s="22" t="s">
        <v>384</v>
      </c>
      <c r="I46" s="22" t="s">
        <v>379</v>
      </c>
      <c r="J46" s="22" t="s">
        <v>658</v>
      </c>
    </row>
  </sheetData>
  <mergeCells count="16">
    <mergeCell ref="A3:J3"/>
    <mergeCell ref="A4:H4"/>
    <mergeCell ref="A8:A12"/>
    <mergeCell ref="A13:A17"/>
    <mergeCell ref="A18:A23"/>
    <mergeCell ref="A24:A29"/>
    <mergeCell ref="A30:A34"/>
    <mergeCell ref="A35:A39"/>
    <mergeCell ref="A40:A46"/>
    <mergeCell ref="B8:B12"/>
    <mergeCell ref="B13:B17"/>
    <mergeCell ref="B18:B23"/>
    <mergeCell ref="B24:B29"/>
    <mergeCell ref="B30:B34"/>
    <mergeCell ref="B35:B39"/>
    <mergeCell ref="B40:B46"/>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showZeros="0" tabSelected="1" workbookViewId="0">
      <pane ySplit="1" topLeftCell="A2" activePane="bottomLeft" state="frozen"/>
      <selection/>
      <selection pane="bottomLeft" activeCell="C11" sqref="C1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39" t="s">
        <v>659</v>
      </c>
    </row>
    <row r="3" ht="34.5" customHeight="1" spans="1:8">
      <c r="A3" s="40" t="str">
        <f>"2025"&amp;"年新增资产配置表"</f>
        <v>2025年新增资产配置表</v>
      </c>
      <c r="B3" s="7"/>
      <c r="C3" s="7"/>
      <c r="D3" s="7"/>
      <c r="E3" s="7"/>
      <c r="F3" s="7"/>
      <c r="G3" s="7"/>
      <c r="H3" s="7"/>
    </row>
    <row r="4" ht="18.75" customHeight="1" spans="1:8">
      <c r="A4" s="41" t="str">
        <f>"单位名称："&amp;"临沧市民政局"</f>
        <v>单位名称：临沧市民政局</v>
      </c>
      <c r="B4" s="9"/>
      <c r="C4" s="4"/>
      <c r="H4" s="42" t="s">
        <v>208</v>
      </c>
    </row>
    <row r="5" ht="18.75" customHeight="1" spans="1:8">
      <c r="A5" s="12" t="s">
        <v>221</v>
      </c>
      <c r="B5" s="12" t="s">
        <v>660</v>
      </c>
      <c r="C5" s="12" t="s">
        <v>661</v>
      </c>
      <c r="D5" s="12" t="s">
        <v>662</v>
      </c>
      <c r="E5" s="12" t="s">
        <v>663</v>
      </c>
      <c r="F5" s="43" t="s">
        <v>664</v>
      </c>
      <c r="G5" s="44"/>
      <c r="H5" s="45"/>
    </row>
    <row r="6" ht="18.75" customHeight="1" spans="1:8">
      <c r="A6" s="19"/>
      <c r="B6" s="19"/>
      <c r="C6" s="19"/>
      <c r="D6" s="19"/>
      <c r="E6" s="19"/>
      <c r="F6" s="46" t="s">
        <v>566</v>
      </c>
      <c r="G6" s="46" t="s">
        <v>665</v>
      </c>
      <c r="H6" s="46" t="s">
        <v>666</v>
      </c>
    </row>
    <row r="7" ht="18.75" customHeight="1" spans="1:8">
      <c r="A7" s="46">
        <v>1</v>
      </c>
      <c r="B7" s="46">
        <v>2</v>
      </c>
      <c r="C7" s="46">
        <v>3</v>
      </c>
      <c r="D7" s="46">
        <v>4</v>
      </c>
      <c r="E7" s="46">
        <v>5</v>
      </c>
      <c r="F7" s="46">
        <v>6</v>
      </c>
      <c r="G7" s="46">
        <v>7</v>
      </c>
      <c r="H7" s="46">
        <v>8</v>
      </c>
    </row>
    <row r="8" ht="18.75" customHeight="1" spans="1:8">
      <c r="A8" s="47"/>
      <c r="B8" s="47"/>
      <c r="C8" s="34"/>
      <c r="D8" s="34"/>
      <c r="E8" s="34"/>
      <c r="F8" s="48"/>
      <c r="G8" s="24"/>
      <c r="H8" s="24"/>
    </row>
    <row r="9" ht="18.75" customHeight="1" spans="1:8">
      <c r="A9" s="26" t="s">
        <v>56</v>
      </c>
      <c r="B9" s="49"/>
      <c r="C9" s="49"/>
      <c r="D9" s="49"/>
      <c r="E9" s="50"/>
      <c r="F9" s="48"/>
      <c r="G9" s="24"/>
      <c r="H9" s="24"/>
    </row>
    <row r="11" customHeight="1" spans="3:3">
      <c r="C11" s="51" t="s">
        <v>579</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53"/>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9"/>
      <c r="E2" s="29"/>
      <c r="F2" s="29"/>
      <c r="G2" s="29"/>
      <c r="H2" s="30"/>
      <c r="I2" s="30"/>
      <c r="J2" s="30"/>
      <c r="K2" s="38" t="s">
        <v>667</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"单位名称："&amp;"临沧市民政局"</f>
        <v>单位名称：临沧市民政局</v>
      </c>
      <c r="B4" s="9"/>
      <c r="C4" s="9"/>
      <c r="D4" s="9"/>
      <c r="E4" s="9"/>
      <c r="F4" s="9"/>
      <c r="G4" s="9"/>
      <c r="H4" s="10"/>
      <c r="I4" s="10"/>
      <c r="J4" s="10"/>
      <c r="K4" s="5" t="s">
        <v>208</v>
      </c>
    </row>
    <row r="5" ht="18.75" customHeight="1" spans="1:11">
      <c r="A5" s="11" t="s">
        <v>316</v>
      </c>
      <c r="B5" s="11" t="s">
        <v>223</v>
      </c>
      <c r="C5" s="11" t="s">
        <v>317</v>
      </c>
      <c r="D5" s="12" t="s">
        <v>224</v>
      </c>
      <c r="E5" s="12" t="s">
        <v>225</v>
      </c>
      <c r="F5" s="12" t="s">
        <v>318</v>
      </c>
      <c r="G5" s="12" t="s">
        <v>319</v>
      </c>
      <c r="H5" s="31" t="s">
        <v>56</v>
      </c>
      <c r="I5" s="13" t="s">
        <v>668</v>
      </c>
      <c r="J5" s="14"/>
      <c r="K5" s="15"/>
    </row>
    <row r="6" ht="18.75" customHeight="1" spans="1:11">
      <c r="A6" s="16"/>
      <c r="B6" s="16"/>
      <c r="C6" s="16"/>
      <c r="D6" s="17"/>
      <c r="E6" s="17"/>
      <c r="F6" s="17"/>
      <c r="G6" s="17"/>
      <c r="H6" s="32"/>
      <c r="I6" s="12" t="s">
        <v>59</v>
      </c>
      <c r="J6" s="12" t="s">
        <v>60</v>
      </c>
      <c r="K6" s="12" t="s">
        <v>61</v>
      </c>
    </row>
    <row r="7" ht="18.75" customHeight="1" spans="1:11">
      <c r="A7" s="18"/>
      <c r="B7" s="18"/>
      <c r="C7" s="18"/>
      <c r="D7" s="19"/>
      <c r="E7" s="19"/>
      <c r="F7" s="19"/>
      <c r="G7" s="19"/>
      <c r="H7" s="33"/>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t="s">
        <v>669</v>
      </c>
      <c r="C9" s="34"/>
      <c r="D9" s="34"/>
      <c r="E9" s="34"/>
      <c r="F9" s="34"/>
      <c r="G9" s="34"/>
      <c r="H9" s="24">
        <v>3600000</v>
      </c>
      <c r="I9" s="24">
        <v>3600000</v>
      </c>
      <c r="J9" s="24"/>
      <c r="K9" s="24"/>
    </row>
    <row r="10" ht="18.75" customHeight="1" spans="1:11">
      <c r="A10" s="22" t="s">
        <v>328</v>
      </c>
      <c r="B10" s="22" t="s">
        <v>669</v>
      </c>
      <c r="C10" s="22" t="s">
        <v>71</v>
      </c>
      <c r="D10" s="22" t="s">
        <v>157</v>
      </c>
      <c r="E10" s="22" t="s">
        <v>158</v>
      </c>
      <c r="F10" s="22" t="s">
        <v>670</v>
      </c>
      <c r="G10" s="22" t="s">
        <v>83</v>
      </c>
      <c r="H10" s="24">
        <v>695100</v>
      </c>
      <c r="I10" s="24">
        <v>695100</v>
      </c>
      <c r="J10" s="24"/>
      <c r="K10" s="24"/>
    </row>
    <row r="11" ht="18.75" customHeight="1" spans="1:11">
      <c r="A11" s="22" t="s">
        <v>328</v>
      </c>
      <c r="B11" s="22" t="s">
        <v>669</v>
      </c>
      <c r="C11" s="22" t="s">
        <v>71</v>
      </c>
      <c r="D11" s="22" t="s">
        <v>157</v>
      </c>
      <c r="E11" s="22" t="s">
        <v>158</v>
      </c>
      <c r="F11" s="22" t="s">
        <v>670</v>
      </c>
      <c r="G11" s="22" t="s">
        <v>83</v>
      </c>
      <c r="H11" s="24">
        <v>306400</v>
      </c>
      <c r="I11" s="24">
        <v>306400</v>
      </c>
      <c r="J11" s="24"/>
      <c r="K11" s="25"/>
    </row>
    <row r="12" ht="18.75" customHeight="1" spans="1:11">
      <c r="A12" s="22" t="s">
        <v>328</v>
      </c>
      <c r="B12" s="22" t="s">
        <v>669</v>
      </c>
      <c r="C12" s="22" t="s">
        <v>71</v>
      </c>
      <c r="D12" s="22" t="s">
        <v>157</v>
      </c>
      <c r="E12" s="22" t="s">
        <v>158</v>
      </c>
      <c r="F12" s="22" t="s">
        <v>670</v>
      </c>
      <c r="G12" s="22" t="s">
        <v>83</v>
      </c>
      <c r="H12" s="24">
        <v>653300</v>
      </c>
      <c r="I12" s="24">
        <v>653300</v>
      </c>
      <c r="J12" s="24"/>
      <c r="K12" s="25"/>
    </row>
    <row r="13" ht="18.75" customHeight="1" spans="1:11">
      <c r="A13" s="22" t="s">
        <v>328</v>
      </c>
      <c r="B13" s="22" t="s">
        <v>669</v>
      </c>
      <c r="C13" s="22" t="s">
        <v>71</v>
      </c>
      <c r="D13" s="22" t="s">
        <v>157</v>
      </c>
      <c r="E13" s="22" t="s">
        <v>158</v>
      </c>
      <c r="F13" s="22" t="s">
        <v>670</v>
      </c>
      <c r="G13" s="22" t="s">
        <v>83</v>
      </c>
      <c r="H13" s="24">
        <v>226200</v>
      </c>
      <c r="I13" s="24">
        <v>226200</v>
      </c>
      <c r="J13" s="24"/>
      <c r="K13" s="25"/>
    </row>
    <row r="14" ht="18.75" customHeight="1" spans="1:11">
      <c r="A14" s="22" t="s">
        <v>328</v>
      </c>
      <c r="B14" s="22" t="s">
        <v>669</v>
      </c>
      <c r="C14" s="22" t="s">
        <v>71</v>
      </c>
      <c r="D14" s="22" t="s">
        <v>157</v>
      </c>
      <c r="E14" s="22" t="s">
        <v>158</v>
      </c>
      <c r="F14" s="22" t="s">
        <v>670</v>
      </c>
      <c r="G14" s="22" t="s">
        <v>83</v>
      </c>
      <c r="H14" s="24">
        <v>237300</v>
      </c>
      <c r="I14" s="24">
        <v>237300</v>
      </c>
      <c r="J14" s="24"/>
      <c r="K14" s="25"/>
    </row>
    <row r="15" ht="18.75" customHeight="1" spans="1:11">
      <c r="A15" s="22" t="s">
        <v>328</v>
      </c>
      <c r="B15" s="22" t="s">
        <v>669</v>
      </c>
      <c r="C15" s="22" t="s">
        <v>71</v>
      </c>
      <c r="D15" s="22" t="s">
        <v>157</v>
      </c>
      <c r="E15" s="22" t="s">
        <v>158</v>
      </c>
      <c r="F15" s="22" t="s">
        <v>670</v>
      </c>
      <c r="G15" s="22" t="s">
        <v>83</v>
      </c>
      <c r="H15" s="24">
        <v>356500</v>
      </c>
      <c r="I15" s="24">
        <v>356500</v>
      </c>
      <c r="J15" s="24"/>
      <c r="K15" s="25"/>
    </row>
    <row r="16" ht="18.75" customHeight="1" spans="1:11">
      <c r="A16" s="22" t="s">
        <v>328</v>
      </c>
      <c r="B16" s="22" t="s">
        <v>669</v>
      </c>
      <c r="C16" s="22" t="s">
        <v>71</v>
      </c>
      <c r="D16" s="22" t="s">
        <v>157</v>
      </c>
      <c r="E16" s="22" t="s">
        <v>158</v>
      </c>
      <c r="F16" s="22" t="s">
        <v>670</v>
      </c>
      <c r="G16" s="22" t="s">
        <v>83</v>
      </c>
      <c r="H16" s="24">
        <v>538900</v>
      </c>
      <c r="I16" s="24">
        <v>538900</v>
      </c>
      <c r="J16" s="24"/>
      <c r="K16" s="25"/>
    </row>
    <row r="17" ht="18.75" customHeight="1" spans="1:11">
      <c r="A17" s="22" t="s">
        <v>328</v>
      </c>
      <c r="B17" s="22" t="s">
        <v>669</v>
      </c>
      <c r="C17" s="22" t="s">
        <v>71</v>
      </c>
      <c r="D17" s="22" t="s">
        <v>157</v>
      </c>
      <c r="E17" s="22" t="s">
        <v>158</v>
      </c>
      <c r="F17" s="22" t="s">
        <v>670</v>
      </c>
      <c r="G17" s="22" t="s">
        <v>83</v>
      </c>
      <c r="H17" s="24">
        <v>586300</v>
      </c>
      <c r="I17" s="24">
        <v>586300</v>
      </c>
      <c r="J17" s="24"/>
      <c r="K17" s="25"/>
    </row>
    <row r="18" ht="18.75" customHeight="1" spans="1:11">
      <c r="A18" s="25"/>
      <c r="B18" s="22" t="s">
        <v>671</v>
      </c>
      <c r="C18" s="25"/>
      <c r="D18" s="25"/>
      <c r="E18" s="25"/>
      <c r="F18" s="25"/>
      <c r="G18" s="25"/>
      <c r="H18" s="24">
        <v>16780000</v>
      </c>
      <c r="I18" s="24">
        <v>16780000</v>
      </c>
      <c r="J18" s="24"/>
      <c r="K18" s="25"/>
    </row>
    <row r="19" ht="18.75" customHeight="1" spans="1:11">
      <c r="A19" s="22" t="s">
        <v>328</v>
      </c>
      <c r="B19" s="22" t="s">
        <v>671</v>
      </c>
      <c r="C19" s="22" t="s">
        <v>71</v>
      </c>
      <c r="D19" s="22" t="s">
        <v>157</v>
      </c>
      <c r="E19" s="22" t="s">
        <v>158</v>
      </c>
      <c r="F19" s="22" t="s">
        <v>670</v>
      </c>
      <c r="G19" s="22" t="s">
        <v>83</v>
      </c>
      <c r="H19" s="24">
        <v>3050000</v>
      </c>
      <c r="I19" s="24">
        <v>3050000</v>
      </c>
      <c r="J19" s="24"/>
      <c r="K19" s="25"/>
    </row>
    <row r="20" ht="18.75" customHeight="1" spans="1:11">
      <c r="A20" s="22" t="s">
        <v>328</v>
      </c>
      <c r="B20" s="22" t="s">
        <v>671</v>
      </c>
      <c r="C20" s="22" t="s">
        <v>71</v>
      </c>
      <c r="D20" s="22" t="s">
        <v>157</v>
      </c>
      <c r="E20" s="22" t="s">
        <v>158</v>
      </c>
      <c r="F20" s="22" t="s">
        <v>670</v>
      </c>
      <c r="G20" s="22" t="s">
        <v>83</v>
      </c>
      <c r="H20" s="24">
        <v>1190000</v>
      </c>
      <c r="I20" s="24">
        <v>1190000</v>
      </c>
      <c r="J20" s="24"/>
      <c r="K20" s="25"/>
    </row>
    <row r="21" ht="18.75" customHeight="1" spans="1:11">
      <c r="A21" s="22" t="s">
        <v>328</v>
      </c>
      <c r="B21" s="22" t="s">
        <v>671</v>
      </c>
      <c r="C21" s="22" t="s">
        <v>71</v>
      </c>
      <c r="D21" s="22" t="s">
        <v>157</v>
      </c>
      <c r="E21" s="22" t="s">
        <v>158</v>
      </c>
      <c r="F21" s="22" t="s">
        <v>670</v>
      </c>
      <c r="G21" s="22" t="s">
        <v>83</v>
      </c>
      <c r="H21" s="24">
        <v>1260000</v>
      </c>
      <c r="I21" s="24">
        <v>1260000</v>
      </c>
      <c r="J21" s="24"/>
      <c r="K21" s="25"/>
    </row>
    <row r="22" ht="18.75" customHeight="1" spans="1:11">
      <c r="A22" s="22" t="s">
        <v>328</v>
      </c>
      <c r="B22" s="22" t="s">
        <v>671</v>
      </c>
      <c r="C22" s="22" t="s">
        <v>71</v>
      </c>
      <c r="D22" s="22" t="s">
        <v>157</v>
      </c>
      <c r="E22" s="22" t="s">
        <v>158</v>
      </c>
      <c r="F22" s="22" t="s">
        <v>670</v>
      </c>
      <c r="G22" s="22" t="s">
        <v>83</v>
      </c>
      <c r="H22" s="24">
        <v>2140000</v>
      </c>
      <c r="I22" s="24">
        <v>2140000</v>
      </c>
      <c r="J22" s="24"/>
      <c r="K22" s="25"/>
    </row>
    <row r="23" ht="18.75" customHeight="1" spans="1:11">
      <c r="A23" s="22" t="s">
        <v>328</v>
      </c>
      <c r="B23" s="22" t="s">
        <v>671</v>
      </c>
      <c r="C23" s="22" t="s">
        <v>71</v>
      </c>
      <c r="D23" s="22" t="s">
        <v>157</v>
      </c>
      <c r="E23" s="22" t="s">
        <v>158</v>
      </c>
      <c r="F23" s="22" t="s">
        <v>670</v>
      </c>
      <c r="G23" s="22" t="s">
        <v>83</v>
      </c>
      <c r="H23" s="24">
        <v>1690000</v>
      </c>
      <c r="I23" s="24">
        <v>1690000</v>
      </c>
      <c r="J23" s="24"/>
      <c r="K23" s="25"/>
    </row>
    <row r="24" ht="18.75" customHeight="1" spans="1:11">
      <c r="A24" s="22" t="s">
        <v>328</v>
      </c>
      <c r="B24" s="22" t="s">
        <v>671</v>
      </c>
      <c r="C24" s="22" t="s">
        <v>71</v>
      </c>
      <c r="D24" s="22" t="s">
        <v>157</v>
      </c>
      <c r="E24" s="22" t="s">
        <v>158</v>
      </c>
      <c r="F24" s="22" t="s">
        <v>670</v>
      </c>
      <c r="G24" s="22" t="s">
        <v>83</v>
      </c>
      <c r="H24" s="24">
        <v>3090000</v>
      </c>
      <c r="I24" s="24">
        <v>3090000</v>
      </c>
      <c r="J24" s="24"/>
      <c r="K24" s="25"/>
    </row>
    <row r="25" ht="18.75" customHeight="1" spans="1:11">
      <c r="A25" s="22" t="s">
        <v>328</v>
      </c>
      <c r="B25" s="22" t="s">
        <v>671</v>
      </c>
      <c r="C25" s="22" t="s">
        <v>71</v>
      </c>
      <c r="D25" s="22" t="s">
        <v>157</v>
      </c>
      <c r="E25" s="22" t="s">
        <v>158</v>
      </c>
      <c r="F25" s="22" t="s">
        <v>670</v>
      </c>
      <c r="G25" s="22" t="s">
        <v>83</v>
      </c>
      <c r="H25" s="24">
        <v>2600000</v>
      </c>
      <c r="I25" s="24">
        <v>2600000</v>
      </c>
      <c r="J25" s="24"/>
      <c r="K25" s="25"/>
    </row>
    <row r="26" ht="18.75" customHeight="1" spans="1:11">
      <c r="A26" s="22" t="s">
        <v>328</v>
      </c>
      <c r="B26" s="22" t="s">
        <v>671</v>
      </c>
      <c r="C26" s="22" t="s">
        <v>71</v>
      </c>
      <c r="D26" s="22" t="s">
        <v>157</v>
      </c>
      <c r="E26" s="22" t="s">
        <v>158</v>
      </c>
      <c r="F26" s="22" t="s">
        <v>670</v>
      </c>
      <c r="G26" s="22" t="s">
        <v>83</v>
      </c>
      <c r="H26" s="24">
        <v>1760000</v>
      </c>
      <c r="I26" s="24">
        <v>1760000</v>
      </c>
      <c r="J26" s="24"/>
      <c r="K26" s="25"/>
    </row>
    <row r="27" ht="18.75" customHeight="1" spans="1:11">
      <c r="A27" s="25"/>
      <c r="B27" s="22" t="s">
        <v>672</v>
      </c>
      <c r="C27" s="25"/>
      <c r="D27" s="25"/>
      <c r="E27" s="25"/>
      <c r="F27" s="25"/>
      <c r="G27" s="25"/>
      <c r="H27" s="24">
        <v>592360000</v>
      </c>
      <c r="I27" s="24">
        <v>592360000</v>
      </c>
      <c r="J27" s="24"/>
      <c r="K27" s="25"/>
    </row>
    <row r="28" ht="18.75" customHeight="1" spans="1:11">
      <c r="A28" s="22" t="s">
        <v>323</v>
      </c>
      <c r="B28" s="22" t="s">
        <v>672</v>
      </c>
      <c r="C28" s="22" t="s">
        <v>71</v>
      </c>
      <c r="D28" s="22" t="s">
        <v>157</v>
      </c>
      <c r="E28" s="22" t="s">
        <v>158</v>
      </c>
      <c r="F28" s="22" t="s">
        <v>670</v>
      </c>
      <c r="G28" s="22" t="s">
        <v>83</v>
      </c>
      <c r="H28" s="24">
        <v>86160000</v>
      </c>
      <c r="I28" s="24">
        <v>86160000</v>
      </c>
      <c r="J28" s="24"/>
      <c r="K28" s="25"/>
    </row>
    <row r="29" ht="18.75" customHeight="1" spans="1:11">
      <c r="A29" s="22" t="s">
        <v>323</v>
      </c>
      <c r="B29" s="22" t="s">
        <v>672</v>
      </c>
      <c r="C29" s="22" t="s">
        <v>71</v>
      </c>
      <c r="D29" s="22" t="s">
        <v>157</v>
      </c>
      <c r="E29" s="22" t="s">
        <v>158</v>
      </c>
      <c r="F29" s="22" t="s">
        <v>670</v>
      </c>
      <c r="G29" s="22" t="s">
        <v>83</v>
      </c>
      <c r="H29" s="24">
        <v>101170000</v>
      </c>
      <c r="I29" s="24">
        <v>101170000</v>
      </c>
      <c r="J29" s="24"/>
      <c r="K29" s="25"/>
    </row>
    <row r="30" ht="18.75" customHeight="1" spans="1:11">
      <c r="A30" s="22" t="s">
        <v>323</v>
      </c>
      <c r="B30" s="22" t="s">
        <v>672</v>
      </c>
      <c r="C30" s="22" t="s">
        <v>71</v>
      </c>
      <c r="D30" s="22" t="s">
        <v>157</v>
      </c>
      <c r="E30" s="22" t="s">
        <v>158</v>
      </c>
      <c r="F30" s="22" t="s">
        <v>670</v>
      </c>
      <c r="G30" s="22" t="s">
        <v>83</v>
      </c>
      <c r="H30" s="24">
        <v>71100000</v>
      </c>
      <c r="I30" s="24">
        <v>71100000</v>
      </c>
      <c r="J30" s="24"/>
      <c r="K30" s="25"/>
    </row>
    <row r="31" ht="18.75" customHeight="1" spans="1:11">
      <c r="A31" s="22" t="s">
        <v>323</v>
      </c>
      <c r="B31" s="22" t="s">
        <v>672</v>
      </c>
      <c r="C31" s="22" t="s">
        <v>71</v>
      </c>
      <c r="D31" s="22" t="s">
        <v>157</v>
      </c>
      <c r="E31" s="22" t="s">
        <v>158</v>
      </c>
      <c r="F31" s="22" t="s">
        <v>670</v>
      </c>
      <c r="G31" s="22" t="s">
        <v>83</v>
      </c>
      <c r="H31" s="24">
        <v>97060000</v>
      </c>
      <c r="I31" s="24">
        <v>97060000</v>
      </c>
      <c r="J31" s="24"/>
      <c r="K31" s="25"/>
    </row>
    <row r="32" ht="18.75" customHeight="1" spans="1:11">
      <c r="A32" s="22" t="s">
        <v>323</v>
      </c>
      <c r="B32" s="22" t="s">
        <v>672</v>
      </c>
      <c r="C32" s="22" t="s">
        <v>71</v>
      </c>
      <c r="D32" s="22" t="s">
        <v>157</v>
      </c>
      <c r="E32" s="22" t="s">
        <v>158</v>
      </c>
      <c r="F32" s="22" t="s">
        <v>670</v>
      </c>
      <c r="G32" s="22" t="s">
        <v>83</v>
      </c>
      <c r="H32" s="24">
        <v>38850000</v>
      </c>
      <c r="I32" s="24">
        <v>38850000</v>
      </c>
      <c r="J32" s="24"/>
      <c r="K32" s="25"/>
    </row>
    <row r="33" ht="18.75" customHeight="1" spans="1:11">
      <c r="A33" s="22" t="s">
        <v>323</v>
      </c>
      <c r="B33" s="22" t="s">
        <v>672</v>
      </c>
      <c r="C33" s="22" t="s">
        <v>71</v>
      </c>
      <c r="D33" s="22" t="s">
        <v>157</v>
      </c>
      <c r="E33" s="22" t="s">
        <v>158</v>
      </c>
      <c r="F33" s="22" t="s">
        <v>670</v>
      </c>
      <c r="G33" s="22" t="s">
        <v>83</v>
      </c>
      <c r="H33" s="24">
        <v>51560000</v>
      </c>
      <c r="I33" s="24">
        <v>51560000</v>
      </c>
      <c r="J33" s="24"/>
      <c r="K33" s="25"/>
    </row>
    <row r="34" ht="18.75" customHeight="1" spans="1:11">
      <c r="A34" s="22" t="s">
        <v>323</v>
      </c>
      <c r="B34" s="22" t="s">
        <v>672</v>
      </c>
      <c r="C34" s="22" t="s">
        <v>71</v>
      </c>
      <c r="D34" s="22" t="s">
        <v>157</v>
      </c>
      <c r="E34" s="22" t="s">
        <v>158</v>
      </c>
      <c r="F34" s="22" t="s">
        <v>670</v>
      </c>
      <c r="G34" s="22" t="s">
        <v>83</v>
      </c>
      <c r="H34" s="24">
        <v>36730000</v>
      </c>
      <c r="I34" s="24">
        <v>36730000</v>
      </c>
      <c r="J34" s="24"/>
      <c r="K34" s="25"/>
    </row>
    <row r="35" ht="18.75" customHeight="1" spans="1:11">
      <c r="A35" s="22" t="s">
        <v>323</v>
      </c>
      <c r="B35" s="22" t="s">
        <v>672</v>
      </c>
      <c r="C35" s="22" t="s">
        <v>71</v>
      </c>
      <c r="D35" s="22" t="s">
        <v>157</v>
      </c>
      <c r="E35" s="22" t="s">
        <v>158</v>
      </c>
      <c r="F35" s="22" t="s">
        <v>670</v>
      </c>
      <c r="G35" s="22" t="s">
        <v>83</v>
      </c>
      <c r="H35" s="24">
        <v>59370000</v>
      </c>
      <c r="I35" s="24">
        <v>59370000</v>
      </c>
      <c r="J35" s="24"/>
      <c r="K35" s="25"/>
    </row>
    <row r="36" ht="18.75" customHeight="1" spans="1:11">
      <c r="A36" s="22" t="s">
        <v>323</v>
      </c>
      <c r="B36" s="22" t="s">
        <v>672</v>
      </c>
      <c r="C36" s="22" t="s">
        <v>71</v>
      </c>
      <c r="D36" s="22" t="s">
        <v>157</v>
      </c>
      <c r="E36" s="22" t="s">
        <v>158</v>
      </c>
      <c r="F36" s="22" t="s">
        <v>670</v>
      </c>
      <c r="G36" s="22" t="s">
        <v>83</v>
      </c>
      <c r="H36" s="24">
        <v>3410000</v>
      </c>
      <c r="I36" s="24">
        <v>3410000</v>
      </c>
      <c r="J36" s="24"/>
      <c r="K36" s="25"/>
    </row>
    <row r="37" ht="18.75" customHeight="1" spans="1:11">
      <c r="A37" s="22" t="s">
        <v>323</v>
      </c>
      <c r="B37" s="22" t="s">
        <v>672</v>
      </c>
      <c r="C37" s="22" t="s">
        <v>71</v>
      </c>
      <c r="D37" s="22" t="s">
        <v>157</v>
      </c>
      <c r="E37" s="22" t="s">
        <v>158</v>
      </c>
      <c r="F37" s="22" t="s">
        <v>670</v>
      </c>
      <c r="G37" s="22" t="s">
        <v>83</v>
      </c>
      <c r="H37" s="24">
        <v>9400000</v>
      </c>
      <c r="I37" s="24">
        <v>9400000</v>
      </c>
      <c r="J37" s="24"/>
      <c r="K37" s="25"/>
    </row>
    <row r="38" ht="18.75" customHeight="1" spans="1:11">
      <c r="A38" s="22" t="s">
        <v>323</v>
      </c>
      <c r="B38" s="22" t="s">
        <v>672</v>
      </c>
      <c r="C38" s="22" t="s">
        <v>71</v>
      </c>
      <c r="D38" s="22" t="s">
        <v>157</v>
      </c>
      <c r="E38" s="22" t="s">
        <v>158</v>
      </c>
      <c r="F38" s="22" t="s">
        <v>670</v>
      </c>
      <c r="G38" s="22" t="s">
        <v>83</v>
      </c>
      <c r="H38" s="24">
        <v>8010000</v>
      </c>
      <c r="I38" s="24">
        <v>8010000</v>
      </c>
      <c r="J38" s="24"/>
      <c r="K38" s="25"/>
    </row>
    <row r="39" ht="18.75" customHeight="1" spans="1:11">
      <c r="A39" s="22" t="s">
        <v>323</v>
      </c>
      <c r="B39" s="22" t="s">
        <v>672</v>
      </c>
      <c r="C39" s="22" t="s">
        <v>71</v>
      </c>
      <c r="D39" s="22" t="s">
        <v>157</v>
      </c>
      <c r="E39" s="22" t="s">
        <v>158</v>
      </c>
      <c r="F39" s="22" t="s">
        <v>670</v>
      </c>
      <c r="G39" s="22" t="s">
        <v>83</v>
      </c>
      <c r="H39" s="24">
        <v>9020000</v>
      </c>
      <c r="I39" s="24">
        <v>9020000</v>
      </c>
      <c r="J39" s="24"/>
      <c r="K39" s="25"/>
    </row>
    <row r="40" ht="18.75" customHeight="1" spans="1:11">
      <c r="A40" s="22" t="s">
        <v>323</v>
      </c>
      <c r="B40" s="22" t="s">
        <v>672</v>
      </c>
      <c r="C40" s="22" t="s">
        <v>71</v>
      </c>
      <c r="D40" s="22" t="s">
        <v>157</v>
      </c>
      <c r="E40" s="22" t="s">
        <v>158</v>
      </c>
      <c r="F40" s="22" t="s">
        <v>670</v>
      </c>
      <c r="G40" s="22" t="s">
        <v>83</v>
      </c>
      <c r="H40" s="24">
        <v>4790000</v>
      </c>
      <c r="I40" s="24">
        <v>4790000</v>
      </c>
      <c r="J40" s="24"/>
      <c r="K40" s="25"/>
    </row>
    <row r="41" ht="18.75" customHeight="1" spans="1:11">
      <c r="A41" s="22" t="s">
        <v>323</v>
      </c>
      <c r="B41" s="22" t="s">
        <v>672</v>
      </c>
      <c r="C41" s="22" t="s">
        <v>71</v>
      </c>
      <c r="D41" s="22" t="s">
        <v>157</v>
      </c>
      <c r="E41" s="22" t="s">
        <v>158</v>
      </c>
      <c r="F41" s="22" t="s">
        <v>670</v>
      </c>
      <c r="G41" s="22" t="s">
        <v>83</v>
      </c>
      <c r="H41" s="24">
        <v>3610000</v>
      </c>
      <c r="I41" s="24">
        <v>3610000</v>
      </c>
      <c r="J41" s="24"/>
      <c r="K41" s="25"/>
    </row>
    <row r="42" ht="18.75" customHeight="1" spans="1:11">
      <c r="A42" s="22" t="s">
        <v>323</v>
      </c>
      <c r="B42" s="22" t="s">
        <v>672</v>
      </c>
      <c r="C42" s="22" t="s">
        <v>71</v>
      </c>
      <c r="D42" s="22" t="s">
        <v>157</v>
      </c>
      <c r="E42" s="22" t="s">
        <v>158</v>
      </c>
      <c r="F42" s="22" t="s">
        <v>670</v>
      </c>
      <c r="G42" s="22" t="s">
        <v>83</v>
      </c>
      <c r="H42" s="24">
        <v>5520000</v>
      </c>
      <c r="I42" s="24">
        <v>5520000</v>
      </c>
      <c r="J42" s="24"/>
      <c r="K42" s="25"/>
    </row>
    <row r="43" ht="18.75" customHeight="1" spans="1:11">
      <c r="A43" s="22" t="s">
        <v>323</v>
      </c>
      <c r="B43" s="22" t="s">
        <v>672</v>
      </c>
      <c r="C43" s="22" t="s">
        <v>71</v>
      </c>
      <c r="D43" s="22" t="s">
        <v>157</v>
      </c>
      <c r="E43" s="22" t="s">
        <v>158</v>
      </c>
      <c r="F43" s="22" t="s">
        <v>670</v>
      </c>
      <c r="G43" s="22" t="s">
        <v>83</v>
      </c>
      <c r="H43" s="24">
        <v>6600000</v>
      </c>
      <c r="I43" s="24">
        <v>6600000</v>
      </c>
      <c r="J43" s="24"/>
      <c r="K43" s="25"/>
    </row>
    <row r="44" ht="18.75" customHeight="1" spans="1:11">
      <c r="A44" s="25"/>
      <c r="B44" s="22" t="s">
        <v>673</v>
      </c>
      <c r="C44" s="25"/>
      <c r="D44" s="25"/>
      <c r="E44" s="25"/>
      <c r="F44" s="25"/>
      <c r="G44" s="25"/>
      <c r="H44" s="24">
        <v>1910000</v>
      </c>
      <c r="I44" s="24"/>
      <c r="J44" s="24">
        <v>1910000</v>
      </c>
      <c r="K44" s="25"/>
    </row>
    <row r="45" ht="18.75" customHeight="1" spans="1:11">
      <c r="A45" s="22" t="s">
        <v>357</v>
      </c>
      <c r="B45" s="22" t="s">
        <v>673</v>
      </c>
      <c r="C45" s="22" t="s">
        <v>71</v>
      </c>
      <c r="D45" s="22" t="s">
        <v>149</v>
      </c>
      <c r="E45" s="22" t="s">
        <v>150</v>
      </c>
      <c r="F45" s="22" t="s">
        <v>670</v>
      </c>
      <c r="G45" s="22" t="s">
        <v>83</v>
      </c>
      <c r="H45" s="24">
        <v>12500</v>
      </c>
      <c r="I45" s="24"/>
      <c r="J45" s="24">
        <v>12500</v>
      </c>
      <c r="K45" s="25"/>
    </row>
    <row r="46" ht="18.75" customHeight="1" spans="1:11">
      <c r="A46" s="22" t="s">
        <v>357</v>
      </c>
      <c r="B46" s="22" t="s">
        <v>673</v>
      </c>
      <c r="C46" s="22" t="s">
        <v>71</v>
      </c>
      <c r="D46" s="22" t="s">
        <v>149</v>
      </c>
      <c r="E46" s="22" t="s">
        <v>150</v>
      </c>
      <c r="F46" s="22" t="s">
        <v>670</v>
      </c>
      <c r="G46" s="22" t="s">
        <v>83</v>
      </c>
      <c r="H46" s="24">
        <v>1377500</v>
      </c>
      <c r="I46" s="24"/>
      <c r="J46" s="24">
        <v>1377500</v>
      </c>
      <c r="K46" s="25"/>
    </row>
    <row r="47" ht="18.75" customHeight="1" spans="1:11">
      <c r="A47" s="22" t="s">
        <v>357</v>
      </c>
      <c r="B47" s="22" t="s">
        <v>673</v>
      </c>
      <c r="C47" s="22" t="s">
        <v>71</v>
      </c>
      <c r="D47" s="22" t="s">
        <v>149</v>
      </c>
      <c r="E47" s="22" t="s">
        <v>150</v>
      </c>
      <c r="F47" s="22" t="s">
        <v>670</v>
      </c>
      <c r="G47" s="22" t="s">
        <v>83</v>
      </c>
      <c r="H47" s="24">
        <v>54100</v>
      </c>
      <c r="I47" s="24"/>
      <c r="J47" s="24">
        <v>54100</v>
      </c>
      <c r="K47" s="25"/>
    </row>
    <row r="48" ht="18.75" customHeight="1" spans="1:11">
      <c r="A48" s="22" t="s">
        <v>357</v>
      </c>
      <c r="B48" s="22" t="s">
        <v>673</v>
      </c>
      <c r="C48" s="22" t="s">
        <v>71</v>
      </c>
      <c r="D48" s="22" t="s">
        <v>149</v>
      </c>
      <c r="E48" s="22" t="s">
        <v>150</v>
      </c>
      <c r="F48" s="22" t="s">
        <v>670</v>
      </c>
      <c r="G48" s="22" t="s">
        <v>83</v>
      </c>
      <c r="H48" s="24">
        <v>100000</v>
      </c>
      <c r="I48" s="24"/>
      <c r="J48" s="24">
        <v>100000</v>
      </c>
      <c r="K48" s="25"/>
    </row>
    <row r="49" ht="18.75" customHeight="1" spans="1:11">
      <c r="A49" s="22" t="s">
        <v>357</v>
      </c>
      <c r="B49" s="22" t="s">
        <v>673</v>
      </c>
      <c r="C49" s="22" t="s">
        <v>71</v>
      </c>
      <c r="D49" s="22" t="s">
        <v>149</v>
      </c>
      <c r="E49" s="22" t="s">
        <v>150</v>
      </c>
      <c r="F49" s="22" t="s">
        <v>670</v>
      </c>
      <c r="G49" s="22" t="s">
        <v>83</v>
      </c>
      <c r="H49" s="24">
        <v>70000</v>
      </c>
      <c r="I49" s="24"/>
      <c r="J49" s="24">
        <v>70000</v>
      </c>
      <c r="K49" s="25"/>
    </row>
    <row r="50" ht="18.75" customHeight="1" spans="1:11">
      <c r="A50" s="22" t="s">
        <v>357</v>
      </c>
      <c r="B50" s="22" t="s">
        <v>673</v>
      </c>
      <c r="C50" s="22" t="s">
        <v>71</v>
      </c>
      <c r="D50" s="22" t="s">
        <v>149</v>
      </c>
      <c r="E50" s="22" t="s">
        <v>150</v>
      </c>
      <c r="F50" s="22" t="s">
        <v>670</v>
      </c>
      <c r="G50" s="22" t="s">
        <v>83</v>
      </c>
      <c r="H50" s="24">
        <v>135900</v>
      </c>
      <c r="I50" s="24"/>
      <c r="J50" s="24">
        <v>135900</v>
      </c>
      <c r="K50" s="25"/>
    </row>
    <row r="51" ht="18.75" customHeight="1" spans="1:11">
      <c r="A51" s="22" t="s">
        <v>357</v>
      </c>
      <c r="B51" s="22" t="s">
        <v>673</v>
      </c>
      <c r="C51" s="22" t="s">
        <v>71</v>
      </c>
      <c r="D51" s="22" t="s">
        <v>149</v>
      </c>
      <c r="E51" s="22" t="s">
        <v>150</v>
      </c>
      <c r="F51" s="22" t="s">
        <v>670</v>
      </c>
      <c r="G51" s="22" t="s">
        <v>83</v>
      </c>
      <c r="H51" s="24">
        <v>90000</v>
      </c>
      <c r="I51" s="24"/>
      <c r="J51" s="24">
        <v>90000</v>
      </c>
      <c r="K51" s="25"/>
    </row>
    <row r="52" ht="18.75" customHeight="1" spans="1:11">
      <c r="A52" s="22" t="s">
        <v>357</v>
      </c>
      <c r="B52" s="22" t="s">
        <v>673</v>
      </c>
      <c r="C52" s="22" t="s">
        <v>71</v>
      </c>
      <c r="D52" s="22" t="s">
        <v>149</v>
      </c>
      <c r="E52" s="22" t="s">
        <v>150</v>
      </c>
      <c r="F52" s="22" t="s">
        <v>670</v>
      </c>
      <c r="G52" s="22" t="s">
        <v>83</v>
      </c>
      <c r="H52" s="24">
        <v>70000</v>
      </c>
      <c r="I52" s="24"/>
      <c r="J52" s="24">
        <v>70000</v>
      </c>
      <c r="K52" s="25"/>
    </row>
    <row r="53" ht="18.75" customHeight="1" spans="1:11">
      <c r="A53" s="35" t="s">
        <v>159</v>
      </c>
      <c r="B53" s="36"/>
      <c r="C53" s="36"/>
      <c r="D53" s="36"/>
      <c r="E53" s="36"/>
      <c r="F53" s="36"/>
      <c r="G53" s="37"/>
      <c r="H53" s="24">
        <v>614650000</v>
      </c>
      <c r="I53" s="24">
        <v>612740000</v>
      </c>
      <c r="J53" s="24">
        <v>1910000</v>
      </c>
      <c r="K53" s="24"/>
    </row>
  </sheetData>
  <mergeCells count="15">
    <mergeCell ref="A3:K3"/>
    <mergeCell ref="A4:G4"/>
    <mergeCell ref="I5:K5"/>
    <mergeCell ref="A53:G53"/>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674</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"单位名称："&amp;"临沧市民政局"</f>
        <v>单位名称：临沧市民政局</v>
      </c>
      <c r="B4" s="9"/>
      <c r="C4" s="9"/>
      <c r="D4" s="9"/>
      <c r="E4" s="10"/>
      <c r="F4" s="10"/>
      <c r="G4" s="5" t="s">
        <v>208</v>
      </c>
    </row>
    <row r="5" ht="18.75" customHeight="1" spans="1:7">
      <c r="A5" s="11" t="s">
        <v>317</v>
      </c>
      <c r="B5" s="11" t="s">
        <v>316</v>
      </c>
      <c r="C5" s="11" t="s">
        <v>223</v>
      </c>
      <c r="D5" s="12" t="s">
        <v>675</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25280800</v>
      </c>
      <c r="F9" s="24"/>
      <c r="G9" s="24"/>
    </row>
    <row r="10" ht="18.75" customHeight="1" spans="1:7">
      <c r="A10" s="22"/>
      <c r="B10" s="22" t="s">
        <v>676</v>
      </c>
      <c r="C10" s="22" t="s">
        <v>359</v>
      </c>
      <c r="D10" s="22" t="s">
        <v>677</v>
      </c>
      <c r="E10" s="24">
        <v>250000</v>
      </c>
      <c r="F10" s="24"/>
      <c r="G10" s="24"/>
    </row>
    <row r="11" ht="18.75" customHeight="1" spans="1:7">
      <c r="A11" s="25"/>
      <c r="B11" s="22" t="s">
        <v>676</v>
      </c>
      <c r="C11" s="22" t="s">
        <v>342</v>
      </c>
      <c r="D11" s="22" t="s">
        <v>677</v>
      </c>
      <c r="E11" s="24">
        <v>350000</v>
      </c>
      <c r="F11" s="24"/>
      <c r="G11" s="24"/>
    </row>
    <row r="12" ht="18.75" customHeight="1" spans="1:7">
      <c r="A12" s="25"/>
      <c r="B12" s="22" t="s">
        <v>676</v>
      </c>
      <c r="C12" s="22" t="s">
        <v>327</v>
      </c>
      <c r="D12" s="22" t="s">
        <v>677</v>
      </c>
      <c r="E12" s="24">
        <v>100000</v>
      </c>
      <c r="F12" s="24"/>
      <c r="G12" s="24"/>
    </row>
    <row r="13" ht="18.75" customHeight="1" spans="1:7">
      <c r="A13" s="25"/>
      <c r="B13" s="22" t="s">
        <v>676</v>
      </c>
      <c r="C13" s="22" t="s">
        <v>332</v>
      </c>
      <c r="D13" s="22" t="s">
        <v>677</v>
      </c>
      <c r="E13" s="24">
        <v>66000</v>
      </c>
      <c r="F13" s="24"/>
      <c r="G13" s="24"/>
    </row>
    <row r="14" ht="18.75" customHeight="1" spans="1:7">
      <c r="A14" s="25"/>
      <c r="B14" s="22" t="s">
        <v>678</v>
      </c>
      <c r="C14" s="22" t="s">
        <v>322</v>
      </c>
      <c r="D14" s="22" t="s">
        <v>677</v>
      </c>
      <c r="E14" s="24">
        <v>10000</v>
      </c>
      <c r="F14" s="24"/>
      <c r="G14" s="24"/>
    </row>
    <row r="15" ht="18.75" customHeight="1" spans="1:7">
      <c r="A15" s="25"/>
      <c r="B15" s="22" t="s">
        <v>678</v>
      </c>
      <c r="C15" s="22" t="s">
        <v>344</v>
      </c>
      <c r="D15" s="22" t="s">
        <v>677</v>
      </c>
      <c r="E15" s="24">
        <v>50000</v>
      </c>
      <c r="F15" s="24"/>
      <c r="G15" s="24"/>
    </row>
    <row r="16" ht="18.75" customHeight="1" spans="1:7">
      <c r="A16" s="25"/>
      <c r="B16" s="22" t="s">
        <v>678</v>
      </c>
      <c r="C16" s="22" t="s">
        <v>354</v>
      </c>
      <c r="D16" s="22" t="s">
        <v>677</v>
      </c>
      <c r="E16" s="24">
        <v>1000000</v>
      </c>
      <c r="F16" s="24"/>
      <c r="G16" s="24"/>
    </row>
    <row r="17" ht="18.75" customHeight="1" spans="1:7">
      <c r="A17" s="25"/>
      <c r="B17" s="22" t="s">
        <v>678</v>
      </c>
      <c r="C17" s="22" t="s">
        <v>352</v>
      </c>
      <c r="D17" s="22" t="s">
        <v>677</v>
      </c>
      <c r="E17" s="24"/>
      <c r="F17" s="24"/>
      <c r="G17" s="24"/>
    </row>
    <row r="18" ht="18.75" customHeight="1" spans="1:7">
      <c r="A18" s="25"/>
      <c r="B18" s="22" t="s">
        <v>678</v>
      </c>
      <c r="C18" s="22" t="s">
        <v>340</v>
      </c>
      <c r="D18" s="22" t="s">
        <v>677</v>
      </c>
      <c r="E18" s="24">
        <v>60000</v>
      </c>
      <c r="F18" s="24"/>
      <c r="G18" s="24"/>
    </row>
    <row r="19" ht="18.75" customHeight="1" spans="1:7">
      <c r="A19" s="25"/>
      <c r="B19" s="22" t="s">
        <v>678</v>
      </c>
      <c r="C19" s="22" t="s">
        <v>348</v>
      </c>
      <c r="D19" s="22" t="s">
        <v>677</v>
      </c>
      <c r="E19" s="24"/>
      <c r="F19" s="24"/>
      <c r="G19" s="24"/>
    </row>
    <row r="20" ht="18.75" customHeight="1" spans="1:7">
      <c r="A20" s="25"/>
      <c r="B20" s="22" t="s">
        <v>678</v>
      </c>
      <c r="C20" s="22" t="s">
        <v>336</v>
      </c>
      <c r="D20" s="22" t="s">
        <v>677</v>
      </c>
      <c r="E20" s="24">
        <v>154800</v>
      </c>
      <c r="F20" s="24"/>
      <c r="G20" s="24"/>
    </row>
    <row r="21" ht="18.75" customHeight="1" spans="1:7">
      <c r="A21" s="25"/>
      <c r="B21" s="22" t="s">
        <v>679</v>
      </c>
      <c r="C21" s="22" t="s">
        <v>598</v>
      </c>
      <c r="D21" s="22" t="s">
        <v>680</v>
      </c>
      <c r="E21" s="24">
        <v>8000000</v>
      </c>
      <c r="F21" s="24"/>
      <c r="G21" s="24"/>
    </row>
    <row r="22" ht="18.75" customHeight="1" spans="1:7">
      <c r="A22" s="25"/>
      <c r="B22" s="22" t="s">
        <v>679</v>
      </c>
      <c r="C22" s="22" t="s">
        <v>599</v>
      </c>
      <c r="D22" s="22" t="s">
        <v>680</v>
      </c>
      <c r="E22" s="24">
        <v>100000</v>
      </c>
      <c r="F22" s="24"/>
      <c r="G22" s="24"/>
    </row>
    <row r="23" ht="18.75" customHeight="1" spans="1:7">
      <c r="A23" s="25"/>
      <c r="B23" s="22" t="s">
        <v>681</v>
      </c>
      <c r="C23" s="22" t="s">
        <v>594</v>
      </c>
      <c r="D23" s="22" t="s">
        <v>680</v>
      </c>
      <c r="E23" s="24">
        <v>800000</v>
      </c>
      <c r="F23" s="24"/>
      <c r="G23" s="24"/>
    </row>
    <row r="24" ht="18.75" customHeight="1" spans="1:7">
      <c r="A24" s="25"/>
      <c r="B24" s="22" t="s">
        <v>681</v>
      </c>
      <c r="C24" s="22" t="s">
        <v>595</v>
      </c>
      <c r="D24" s="22" t="s">
        <v>680</v>
      </c>
      <c r="E24" s="24">
        <v>4000000</v>
      </c>
      <c r="F24" s="24"/>
      <c r="G24" s="24"/>
    </row>
    <row r="25" ht="18.75" customHeight="1" spans="1:7">
      <c r="A25" s="25"/>
      <c r="B25" s="22" t="s">
        <v>681</v>
      </c>
      <c r="C25" s="22" t="s">
        <v>596</v>
      </c>
      <c r="D25" s="22" t="s">
        <v>680</v>
      </c>
      <c r="E25" s="24">
        <v>9540000</v>
      </c>
      <c r="F25" s="24"/>
      <c r="G25" s="24"/>
    </row>
    <row r="26" ht="18.75" customHeight="1" spans="1:7">
      <c r="A26" s="25"/>
      <c r="B26" s="22" t="s">
        <v>681</v>
      </c>
      <c r="C26" s="22" t="s">
        <v>597</v>
      </c>
      <c r="D26" s="22" t="s">
        <v>680</v>
      </c>
      <c r="E26" s="24">
        <v>800000</v>
      </c>
      <c r="F26" s="24"/>
      <c r="G26" s="24"/>
    </row>
    <row r="27" ht="18.75" customHeight="1" spans="1:7">
      <c r="A27" s="25"/>
      <c r="B27" s="22" t="s">
        <v>681</v>
      </c>
      <c r="C27" s="22" t="s">
        <v>600</v>
      </c>
      <c r="D27" s="22" t="s">
        <v>680</v>
      </c>
      <c r="E27" s="24"/>
      <c r="F27" s="24"/>
      <c r="G27" s="24"/>
    </row>
    <row r="28" ht="18.75" customHeight="1" spans="1:7">
      <c r="A28" s="26" t="s">
        <v>56</v>
      </c>
      <c r="B28" s="27" t="s">
        <v>682</v>
      </c>
      <c r="C28" s="27"/>
      <c r="D28" s="28"/>
      <c r="E28" s="24">
        <v>25280800</v>
      </c>
      <c r="F28" s="24"/>
      <c r="G28" s="24"/>
    </row>
  </sheetData>
  <mergeCells count="11">
    <mergeCell ref="A3:G3"/>
    <mergeCell ref="A4:D4"/>
    <mergeCell ref="E5:G5"/>
    <mergeCell ref="A28:D28"/>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0"/>
      <c r="O2" s="69"/>
      <c r="P2" s="69"/>
      <c r="Q2" s="69"/>
      <c r="R2" s="69"/>
      <c r="S2" s="38" t="s">
        <v>53</v>
      </c>
    </row>
    <row r="3" ht="57.75" customHeight="1" spans="1:19">
      <c r="A3" s="129" t="str">
        <f>"2025"&amp;"年部门收入预算表"</f>
        <v>2025年部门收入预算表</v>
      </c>
      <c r="B3" s="185"/>
      <c r="C3" s="185"/>
      <c r="D3" s="185"/>
      <c r="E3" s="185"/>
      <c r="F3" s="185"/>
      <c r="G3" s="185"/>
      <c r="H3" s="185"/>
      <c r="I3" s="185"/>
      <c r="J3" s="185"/>
      <c r="K3" s="185"/>
      <c r="L3" s="185"/>
      <c r="M3" s="185"/>
      <c r="N3" s="185"/>
      <c r="O3" s="201"/>
      <c r="P3" s="201"/>
      <c r="Q3" s="201"/>
      <c r="R3" s="201"/>
      <c r="S3" s="201"/>
    </row>
    <row r="4" ht="18.75" customHeight="1" spans="1:19">
      <c r="A4" s="41" t="str">
        <f>"单位名称："&amp;"临沧市民政局"</f>
        <v>单位名称：临沧市民政局</v>
      </c>
      <c r="B4" s="95"/>
      <c r="C4" s="95"/>
      <c r="D4" s="95"/>
      <c r="E4" s="95"/>
      <c r="F4" s="95"/>
      <c r="G4" s="95"/>
      <c r="H4" s="95"/>
      <c r="I4" s="95"/>
      <c r="J4" s="73"/>
      <c r="K4" s="95"/>
      <c r="L4" s="95"/>
      <c r="M4" s="95"/>
      <c r="N4" s="95"/>
      <c r="O4" s="73"/>
      <c r="P4" s="73"/>
      <c r="Q4" s="73"/>
      <c r="R4" s="73"/>
      <c r="S4" s="38" t="s">
        <v>1</v>
      </c>
    </row>
    <row r="5" ht="18.75" customHeight="1" spans="1:19">
      <c r="A5" s="186" t="s">
        <v>54</v>
      </c>
      <c r="B5" s="187" t="s">
        <v>55</v>
      </c>
      <c r="C5" s="187" t="s">
        <v>56</v>
      </c>
      <c r="D5" s="188" t="s">
        <v>57</v>
      </c>
      <c r="E5" s="189"/>
      <c r="F5" s="189"/>
      <c r="G5" s="189"/>
      <c r="H5" s="189"/>
      <c r="I5" s="189"/>
      <c r="J5" s="202"/>
      <c r="K5" s="189"/>
      <c r="L5" s="189"/>
      <c r="M5" s="189"/>
      <c r="N5" s="203"/>
      <c r="O5" s="188" t="s">
        <v>46</v>
      </c>
      <c r="P5" s="188"/>
      <c r="Q5" s="188"/>
      <c r="R5" s="188"/>
      <c r="S5" s="206"/>
    </row>
    <row r="6" ht="18.75" customHeight="1" spans="1:19">
      <c r="A6" s="190"/>
      <c r="B6" s="191"/>
      <c r="C6" s="191"/>
      <c r="D6" s="192" t="s">
        <v>58</v>
      </c>
      <c r="E6" s="192" t="s">
        <v>59</v>
      </c>
      <c r="F6" s="192" t="s">
        <v>60</v>
      </c>
      <c r="G6" s="192" t="s">
        <v>61</v>
      </c>
      <c r="H6" s="192" t="s">
        <v>62</v>
      </c>
      <c r="I6" s="204" t="s">
        <v>63</v>
      </c>
      <c r="J6" s="204"/>
      <c r="K6" s="204"/>
      <c r="L6" s="204"/>
      <c r="M6" s="204"/>
      <c r="N6" s="195"/>
      <c r="O6" s="192" t="s">
        <v>58</v>
      </c>
      <c r="P6" s="192" t="s">
        <v>59</v>
      </c>
      <c r="Q6" s="192" t="s">
        <v>60</v>
      </c>
      <c r="R6" s="192" t="s">
        <v>61</v>
      </c>
      <c r="S6" s="192" t="s">
        <v>64</v>
      </c>
    </row>
    <row r="7" ht="18.75" customHeight="1" spans="1:19">
      <c r="A7" s="193"/>
      <c r="B7" s="194"/>
      <c r="C7" s="194"/>
      <c r="D7" s="195"/>
      <c r="E7" s="195"/>
      <c r="F7" s="195"/>
      <c r="G7" s="195"/>
      <c r="H7" s="195"/>
      <c r="I7" s="194" t="s">
        <v>58</v>
      </c>
      <c r="J7" s="194" t="s">
        <v>65</v>
      </c>
      <c r="K7" s="194" t="s">
        <v>66</v>
      </c>
      <c r="L7" s="194" t="s">
        <v>67</v>
      </c>
      <c r="M7" s="194" t="s">
        <v>68</v>
      </c>
      <c r="N7" s="194" t="s">
        <v>69</v>
      </c>
      <c r="O7" s="205"/>
      <c r="P7" s="205"/>
      <c r="Q7" s="205"/>
      <c r="R7" s="205"/>
      <c r="S7" s="195"/>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6" t="s">
        <v>70</v>
      </c>
      <c r="B9" s="197" t="s">
        <v>71</v>
      </c>
      <c r="C9" s="24">
        <v>61361504.07</v>
      </c>
      <c r="D9" s="24">
        <v>61361504.07</v>
      </c>
      <c r="E9" s="24">
        <v>30521504.07</v>
      </c>
      <c r="F9" s="24">
        <v>30820000</v>
      </c>
      <c r="G9" s="24"/>
      <c r="H9" s="24"/>
      <c r="I9" s="24">
        <v>20000</v>
      </c>
      <c r="J9" s="24"/>
      <c r="K9" s="24"/>
      <c r="L9" s="24"/>
      <c r="M9" s="24"/>
      <c r="N9" s="24">
        <v>20000</v>
      </c>
      <c r="O9" s="24"/>
      <c r="P9" s="24"/>
      <c r="Q9" s="24"/>
      <c r="R9" s="24"/>
      <c r="S9" s="24"/>
    </row>
    <row r="10" ht="18.75" customHeight="1" spans="1:19">
      <c r="A10" s="198" t="s">
        <v>56</v>
      </c>
      <c r="B10" s="199"/>
      <c r="C10" s="24">
        <v>61361504.07</v>
      </c>
      <c r="D10" s="24">
        <v>61361504.07</v>
      </c>
      <c r="E10" s="24">
        <v>30521504.07</v>
      </c>
      <c r="F10" s="24">
        <v>30820000</v>
      </c>
      <c r="G10" s="24"/>
      <c r="H10" s="24"/>
      <c r="I10" s="24">
        <v>20000</v>
      </c>
      <c r="J10" s="24"/>
      <c r="K10" s="24"/>
      <c r="L10" s="24"/>
      <c r="M10" s="24"/>
      <c r="N10" s="24">
        <v>20000</v>
      </c>
      <c r="O10" s="24"/>
      <c r="P10" s="24"/>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6"/>
  <sheetViews>
    <sheetView showZeros="0" workbookViewId="0">
      <pane ySplit="1" topLeftCell="A23" activePane="bottomLeft" state="frozen"/>
      <selection/>
      <selection pane="bottomLeft" activeCell="C42" sqref="C42"/>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4"/>
      <c r="E2" s="2"/>
      <c r="F2" s="2"/>
      <c r="G2" s="2"/>
      <c r="H2" s="174"/>
      <c r="I2" s="2"/>
      <c r="J2" s="174"/>
      <c r="K2" s="2"/>
      <c r="L2" s="2"/>
      <c r="M2" s="2"/>
      <c r="N2" s="2"/>
      <c r="O2" s="39" t="s">
        <v>72</v>
      </c>
    </row>
    <row r="3" ht="42" customHeight="1" spans="1:15">
      <c r="A3" s="6" t="str">
        <f>"2025"&amp;"年部门支出预算表"</f>
        <v>2025年部门支出预算表</v>
      </c>
      <c r="B3" s="175"/>
      <c r="C3" s="175"/>
      <c r="D3" s="175"/>
      <c r="E3" s="175"/>
      <c r="F3" s="175"/>
      <c r="G3" s="175"/>
      <c r="H3" s="175"/>
      <c r="I3" s="175"/>
      <c r="J3" s="175"/>
      <c r="K3" s="175"/>
      <c r="L3" s="175"/>
      <c r="M3" s="175"/>
      <c r="N3" s="175"/>
      <c r="O3" s="175"/>
    </row>
    <row r="4" ht="18.75" customHeight="1" spans="1:15">
      <c r="A4" s="176" t="str">
        <f>"单位名称："&amp;"临沧市民政局"</f>
        <v>单位名称：临沧市民政局</v>
      </c>
      <c r="B4" s="177"/>
      <c r="C4" s="63"/>
      <c r="D4" s="30"/>
      <c r="E4" s="63"/>
      <c r="F4" s="63"/>
      <c r="G4" s="63"/>
      <c r="H4" s="30"/>
      <c r="I4" s="63"/>
      <c r="J4" s="30"/>
      <c r="K4" s="63"/>
      <c r="L4" s="63"/>
      <c r="M4" s="184"/>
      <c r="N4" s="184"/>
      <c r="O4" s="39" t="s">
        <v>1</v>
      </c>
    </row>
    <row r="5" ht="18.75" customHeight="1" spans="1:15">
      <c r="A5" s="11" t="s">
        <v>73</v>
      </c>
      <c r="B5" s="11" t="s">
        <v>74</v>
      </c>
      <c r="C5" s="11" t="s">
        <v>56</v>
      </c>
      <c r="D5" s="13" t="s">
        <v>59</v>
      </c>
      <c r="E5" s="76" t="s">
        <v>75</v>
      </c>
      <c r="F5" s="138" t="s">
        <v>76</v>
      </c>
      <c r="G5" s="11" t="s">
        <v>60</v>
      </c>
      <c r="H5" s="11" t="s">
        <v>61</v>
      </c>
      <c r="I5" s="11" t="s">
        <v>77</v>
      </c>
      <c r="J5" s="13" t="s">
        <v>78</v>
      </c>
      <c r="K5" s="14"/>
      <c r="L5" s="14"/>
      <c r="M5" s="14"/>
      <c r="N5" s="14"/>
      <c r="O5" s="15"/>
    </row>
    <row r="6" ht="30" customHeight="1" spans="1:15">
      <c r="A6" s="19"/>
      <c r="B6" s="19"/>
      <c r="C6" s="19"/>
      <c r="D6" s="65" t="s">
        <v>58</v>
      </c>
      <c r="E6" s="94" t="s">
        <v>75</v>
      </c>
      <c r="F6" s="94" t="s">
        <v>76</v>
      </c>
      <c r="G6" s="19"/>
      <c r="H6" s="19"/>
      <c r="I6" s="19"/>
      <c r="J6" s="65" t="s">
        <v>58</v>
      </c>
      <c r="K6" s="46" t="s">
        <v>79</v>
      </c>
      <c r="L6" s="46" t="s">
        <v>80</v>
      </c>
      <c r="M6" s="46" t="s">
        <v>81</v>
      </c>
      <c r="N6" s="46" t="s">
        <v>82</v>
      </c>
      <c r="O6" s="46" t="s">
        <v>83</v>
      </c>
    </row>
    <row r="7" ht="18.75" customHeight="1" spans="1:15">
      <c r="A7" s="120">
        <v>1</v>
      </c>
      <c r="B7" s="120">
        <v>2</v>
      </c>
      <c r="C7" s="65">
        <v>3</v>
      </c>
      <c r="D7" s="65">
        <v>4</v>
      </c>
      <c r="E7" s="65">
        <v>5</v>
      </c>
      <c r="F7" s="65">
        <v>6</v>
      </c>
      <c r="G7" s="65">
        <v>7</v>
      </c>
      <c r="H7" s="65">
        <v>8</v>
      </c>
      <c r="I7" s="65">
        <v>9</v>
      </c>
      <c r="J7" s="65">
        <v>10</v>
      </c>
      <c r="K7" s="65">
        <v>11</v>
      </c>
      <c r="L7" s="65">
        <v>12</v>
      </c>
      <c r="M7" s="65">
        <v>13</v>
      </c>
      <c r="N7" s="65">
        <v>14</v>
      </c>
      <c r="O7" s="65">
        <v>15</v>
      </c>
    </row>
    <row r="8" ht="18.75" customHeight="1" spans="1:15">
      <c r="A8" s="133" t="s">
        <v>84</v>
      </c>
      <c r="B8" s="163" t="s">
        <v>85</v>
      </c>
      <c r="C8" s="24">
        <v>29822196.92</v>
      </c>
      <c r="D8" s="24">
        <v>29802196.92</v>
      </c>
      <c r="E8" s="24">
        <v>4521396.92</v>
      </c>
      <c r="F8" s="24">
        <v>25280800</v>
      </c>
      <c r="G8" s="24"/>
      <c r="H8" s="24"/>
      <c r="I8" s="24"/>
      <c r="J8" s="24">
        <v>20000</v>
      </c>
      <c r="K8" s="24"/>
      <c r="L8" s="24"/>
      <c r="M8" s="24"/>
      <c r="N8" s="24"/>
      <c r="O8" s="24">
        <v>20000</v>
      </c>
    </row>
    <row r="9" ht="18.75" customHeight="1" spans="1:15">
      <c r="A9" s="178" t="s">
        <v>86</v>
      </c>
      <c r="B9" s="214" t="s">
        <v>87</v>
      </c>
      <c r="C9" s="24">
        <v>4248992</v>
      </c>
      <c r="D9" s="24">
        <v>4228992</v>
      </c>
      <c r="E9" s="24">
        <v>3208192</v>
      </c>
      <c r="F9" s="24">
        <v>1020800</v>
      </c>
      <c r="G9" s="24"/>
      <c r="H9" s="24"/>
      <c r="I9" s="24"/>
      <c r="J9" s="24">
        <v>20000</v>
      </c>
      <c r="K9" s="24"/>
      <c r="L9" s="24"/>
      <c r="M9" s="24"/>
      <c r="N9" s="24"/>
      <c r="O9" s="24">
        <v>20000</v>
      </c>
    </row>
    <row r="10" ht="18.75" customHeight="1" spans="1:15">
      <c r="A10" s="180" t="s">
        <v>88</v>
      </c>
      <c r="B10" s="215" t="s">
        <v>89</v>
      </c>
      <c r="C10" s="24">
        <v>3193192</v>
      </c>
      <c r="D10" s="24">
        <v>3193192</v>
      </c>
      <c r="E10" s="24">
        <v>3193192</v>
      </c>
      <c r="F10" s="24"/>
      <c r="G10" s="24"/>
      <c r="H10" s="24"/>
      <c r="I10" s="24"/>
      <c r="J10" s="24"/>
      <c r="K10" s="24"/>
      <c r="L10" s="24"/>
      <c r="M10" s="24"/>
      <c r="N10" s="24"/>
      <c r="O10" s="24"/>
    </row>
    <row r="11" ht="18.75" customHeight="1" spans="1:15">
      <c r="A11" s="180" t="s">
        <v>90</v>
      </c>
      <c r="B11" s="215" t="s">
        <v>91</v>
      </c>
      <c r="C11" s="24">
        <v>166000</v>
      </c>
      <c r="D11" s="24">
        <v>166000</v>
      </c>
      <c r="E11" s="24"/>
      <c r="F11" s="24">
        <v>166000</v>
      </c>
      <c r="G11" s="24"/>
      <c r="H11" s="24"/>
      <c r="I11" s="24"/>
      <c r="J11" s="24"/>
      <c r="K11" s="24"/>
      <c r="L11" s="24"/>
      <c r="M11" s="24"/>
      <c r="N11" s="24"/>
      <c r="O11" s="24"/>
    </row>
    <row r="12" ht="18.75" customHeight="1" spans="1:15">
      <c r="A12" s="180" t="s">
        <v>92</v>
      </c>
      <c r="B12" s="215" t="s">
        <v>93</v>
      </c>
      <c r="C12" s="24">
        <v>889800</v>
      </c>
      <c r="D12" s="24">
        <v>869800</v>
      </c>
      <c r="E12" s="24">
        <v>15000</v>
      </c>
      <c r="F12" s="24">
        <v>854800</v>
      </c>
      <c r="G12" s="24"/>
      <c r="H12" s="24"/>
      <c r="I12" s="24"/>
      <c r="J12" s="24">
        <v>20000</v>
      </c>
      <c r="K12" s="24"/>
      <c r="L12" s="24"/>
      <c r="M12" s="24"/>
      <c r="N12" s="24"/>
      <c r="O12" s="24">
        <v>20000</v>
      </c>
    </row>
    <row r="13" ht="18.75" customHeight="1" spans="1:15">
      <c r="A13" s="178" t="s">
        <v>94</v>
      </c>
      <c r="B13" s="214" t="s">
        <v>95</v>
      </c>
      <c r="C13" s="24">
        <v>1301264.92</v>
      </c>
      <c r="D13" s="24">
        <v>1301264.92</v>
      </c>
      <c r="E13" s="24">
        <v>1301264.92</v>
      </c>
      <c r="F13" s="24"/>
      <c r="G13" s="24"/>
      <c r="H13" s="24"/>
      <c r="I13" s="24"/>
      <c r="J13" s="24"/>
      <c r="K13" s="24"/>
      <c r="L13" s="24"/>
      <c r="M13" s="24"/>
      <c r="N13" s="24"/>
      <c r="O13" s="24"/>
    </row>
    <row r="14" ht="18.75" customHeight="1" spans="1:15">
      <c r="A14" s="180" t="s">
        <v>96</v>
      </c>
      <c r="B14" s="215" t="s">
        <v>97</v>
      </c>
      <c r="C14" s="24">
        <v>830400.4</v>
      </c>
      <c r="D14" s="24">
        <v>830400.4</v>
      </c>
      <c r="E14" s="24">
        <v>830400.4</v>
      </c>
      <c r="F14" s="24"/>
      <c r="G14" s="24"/>
      <c r="H14" s="24"/>
      <c r="I14" s="24"/>
      <c r="J14" s="24"/>
      <c r="K14" s="24"/>
      <c r="L14" s="24"/>
      <c r="M14" s="24"/>
      <c r="N14" s="24"/>
      <c r="O14" s="24"/>
    </row>
    <row r="15" ht="18.75" customHeight="1" spans="1:15">
      <c r="A15" s="180" t="s">
        <v>98</v>
      </c>
      <c r="B15" s="215" t="s">
        <v>99</v>
      </c>
      <c r="C15" s="24">
        <v>52437</v>
      </c>
      <c r="D15" s="24">
        <v>52437</v>
      </c>
      <c r="E15" s="24">
        <v>52437</v>
      </c>
      <c r="F15" s="24"/>
      <c r="G15" s="24"/>
      <c r="H15" s="24"/>
      <c r="I15" s="24"/>
      <c r="J15" s="24"/>
      <c r="K15" s="24"/>
      <c r="L15" s="24"/>
      <c r="M15" s="24"/>
      <c r="N15" s="24"/>
      <c r="O15" s="24"/>
    </row>
    <row r="16" ht="18.75" customHeight="1" spans="1:15">
      <c r="A16" s="180" t="s">
        <v>100</v>
      </c>
      <c r="B16" s="215" t="s">
        <v>101</v>
      </c>
      <c r="C16" s="24">
        <v>418427.52</v>
      </c>
      <c r="D16" s="24">
        <v>418427.52</v>
      </c>
      <c r="E16" s="24">
        <v>418427.52</v>
      </c>
      <c r="F16" s="24"/>
      <c r="G16" s="24"/>
      <c r="H16" s="24"/>
      <c r="I16" s="24"/>
      <c r="J16" s="24"/>
      <c r="K16" s="24"/>
      <c r="L16" s="24"/>
      <c r="M16" s="24"/>
      <c r="N16" s="24"/>
      <c r="O16" s="24"/>
    </row>
    <row r="17" ht="18.75" customHeight="1" spans="1:15">
      <c r="A17" s="178" t="s">
        <v>102</v>
      </c>
      <c r="B17" s="214" t="s">
        <v>103</v>
      </c>
      <c r="C17" s="24">
        <v>11940</v>
      </c>
      <c r="D17" s="24">
        <v>11940</v>
      </c>
      <c r="E17" s="24">
        <v>11940</v>
      </c>
      <c r="F17" s="24"/>
      <c r="G17" s="24"/>
      <c r="H17" s="24"/>
      <c r="I17" s="24"/>
      <c r="J17" s="24"/>
      <c r="K17" s="24"/>
      <c r="L17" s="24"/>
      <c r="M17" s="24"/>
      <c r="N17" s="24"/>
      <c r="O17" s="24"/>
    </row>
    <row r="18" ht="18.75" customHeight="1" spans="1:15">
      <c r="A18" s="180" t="s">
        <v>104</v>
      </c>
      <c r="B18" s="215" t="s">
        <v>105</v>
      </c>
      <c r="C18" s="24">
        <v>11940</v>
      </c>
      <c r="D18" s="24">
        <v>11940</v>
      </c>
      <c r="E18" s="24">
        <v>11940</v>
      </c>
      <c r="F18" s="24"/>
      <c r="G18" s="24"/>
      <c r="H18" s="24"/>
      <c r="I18" s="24"/>
      <c r="J18" s="24"/>
      <c r="K18" s="24"/>
      <c r="L18" s="24"/>
      <c r="M18" s="24"/>
      <c r="N18" s="24"/>
      <c r="O18" s="24"/>
    </row>
    <row r="19" ht="18.75" customHeight="1" spans="1:15">
      <c r="A19" s="178" t="s">
        <v>106</v>
      </c>
      <c r="B19" s="214" t="s">
        <v>107</v>
      </c>
      <c r="C19" s="24">
        <v>13860000</v>
      </c>
      <c r="D19" s="24">
        <v>13860000</v>
      </c>
      <c r="E19" s="24"/>
      <c r="F19" s="24">
        <v>13860000</v>
      </c>
      <c r="G19" s="24"/>
      <c r="H19" s="24"/>
      <c r="I19" s="24"/>
      <c r="J19" s="24"/>
      <c r="K19" s="24"/>
      <c r="L19" s="24"/>
      <c r="M19" s="24"/>
      <c r="N19" s="24"/>
      <c r="O19" s="24"/>
    </row>
    <row r="20" ht="18.75" customHeight="1" spans="1:15">
      <c r="A20" s="180" t="s">
        <v>108</v>
      </c>
      <c r="B20" s="215" t="s">
        <v>109</v>
      </c>
      <c r="C20" s="24">
        <v>4860000</v>
      </c>
      <c r="D20" s="24">
        <v>4860000</v>
      </c>
      <c r="E20" s="24"/>
      <c r="F20" s="24">
        <v>4860000</v>
      </c>
      <c r="G20" s="24"/>
      <c r="H20" s="24"/>
      <c r="I20" s="24"/>
      <c r="J20" s="24"/>
      <c r="K20" s="24"/>
      <c r="L20" s="24"/>
      <c r="M20" s="24"/>
      <c r="N20" s="24"/>
      <c r="O20" s="24"/>
    </row>
    <row r="21" ht="18.75" customHeight="1" spans="1:15">
      <c r="A21" s="180" t="s">
        <v>110</v>
      </c>
      <c r="B21" s="215" t="s">
        <v>111</v>
      </c>
      <c r="C21" s="24">
        <v>8000000</v>
      </c>
      <c r="D21" s="24">
        <v>8000000</v>
      </c>
      <c r="E21" s="24"/>
      <c r="F21" s="24">
        <v>8000000</v>
      </c>
      <c r="G21" s="24"/>
      <c r="H21" s="24"/>
      <c r="I21" s="24"/>
      <c r="J21" s="24"/>
      <c r="K21" s="24"/>
      <c r="L21" s="24"/>
      <c r="M21" s="24"/>
      <c r="N21" s="24"/>
      <c r="O21" s="24"/>
    </row>
    <row r="22" ht="18.75" customHeight="1" spans="1:15">
      <c r="A22" s="180" t="s">
        <v>112</v>
      </c>
      <c r="B22" s="215" t="s">
        <v>113</v>
      </c>
      <c r="C22" s="24">
        <v>1000000</v>
      </c>
      <c r="D22" s="24">
        <v>1000000</v>
      </c>
      <c r="E22" s="24"/>
      <c r="F22" s="24">
        <v>1000000</v>
      </c>
      <c r="G22" s="24"/>
      <c r="H22" s="24"/>
      <c r="I22" s="24"/>
      <c r="J22" s="24"/>
      <c r="K22" s="24"/>
      <c r="L22" s="24"/>
      <c r="M22" s="24"/>
      <c r="N22" s="24"/>
      <c r="O22" s="24"/>
    </row>
    <row r="23" ht="18.75" customHeight="1" spans="1:15">
      <c r="A23" s="178" t="s">
        <v>114</v>
      </c>
      <c r="B23" s="214" t="s">
        <v>115</v>
      </c>
      <c r="C23" s="24">
        <v>9540000</v>
      </c>
      <c r="D23" s="24">
        <v>9540000</v>
      </c>
      <c r="E23" s="24"/>
      <c r="F23" s="24">
        <v>9540000</v>
      </c>
      <c r="G23" s="24"/>
      <c r="H23" s="24"/>
      <c r="I23" s="24"/>
      <c r="J23" s="24"/>
      <c r="K23" s="24"/>
      <c r="L23" s="24"/>
      <c r="M23" s="24"/>
      <c r="N23" s="24"/>
      <c r="O23" s="24"/>
    </row>
    <row r="24" ht="18.75" customHeight="1" spans="1:15">
      <c r="A24" s="180" t="s">
        <v>116</v>
      </c>
      <c r="B24" s="215" t="s">
        <v>117</v>
      </c>
      <c r="C24" s="24">
        <v>800000</v>
      </c>
      <c r="D24" s="24">
        <v>800000</v>
      </c>
      <c r="E24" s="24"/>
      <c r="F24" s="24">
        <v>800000</v>
      </c>
      <c r="G24" s="24"/>
      <c r="H24" s="24"/>
      <c r="I24" s="24"/>
      <c r="J24" s="24"/>
      <c r="K24" s="24"/>
      <c r="L24" s="24"/>
      <c r="M24" s="24"/>
      <c r="N24" s="24"/>
      <c r="O24" s="24"/>
    </row>
    <row r="25" ht="18.75" customHeight="1" spans="1:15">
      <c r="A25" s="180" t="s">
        <v>118</v>
      </c>
      <c r="B25" s="215" t="s">
        <v>119</v>
      </c>
      <c r="C25" s="24">
        <v>8740000</v>
      </c>
      <c r="D25" s="24">
        <v>8740000</v>
      </c>
      <c r="E25" s="24"/>
      <c r="F25" s="24">
        <v>8740000</v>
      </c>
      <c r="G25" s="24"/>
      <c r="H25" s="24"/>
      <c r="I25" s="24"/>
      <c r="J25" s="24"/>
      <c r="K25" s="24"/>
      <c r="L25" s="24"/>
      <c r="M25" s="24"/>
      <c r="N25" s="24"/>
      <c r="O25" s="24"/>
    </row>
    <row r="26" ht="18.75" customHeight="1" spans="1:15">
      <c r="A26" s="178" t="s">
        <v>120</v>
      </c>
      <c r="B26" s="214" t="s">
        <v>121</v>
      </c>
      <c r="C26" s="24">
        <v>800000</v>
      </c>
      <c r="D26" s="24">
        <v>800000</v>
      </c>
      <c r="E26" s="24"/>
      <c r="F26" s="24">
        <v>800000</v>
      </c>
      <c r="G26" s="24"/>
      <c r="H26" s="24"/>
      <c r="I26" s="24"/>
      <c r="J26" s="24"/>
      <c r="K26" s="24"/>
      <c r="L26" s="24"/>
      <c r="M26" s="24"/>
      <c r="N26" s="24"/>
      <c r="O26" s="24"/>
    </row>
    <row r="27" ht="18.75" customHeight="1" spans="1:15">
      <c r="A27" s="180" t="s">
        <v>122</v>
      </c>
      <c r="B27" s="215" t="s">
        <v>123</v>
      </c>
      <c r="C27" s="24">
        <v>800000</v>
      </c>
      <c r="D27" s="24">
        <v>800000</v>
      </c>
      <c r="E27" s="24"/>
      <c r="F27" s="24">
        <v>800000</v>
      </c>
      <c r="G27" s="24"/>
      <c r="H27" s="24"/>
      <c r="I27" s="24"/>
      <c r="J27" s="24"/>
      <c r="K27" s="24"/>
      <c r="L27" s="24"/>
      <c r="M27" s="24"/>
      <c r="N27" s="24"/>
      <c r="O27" s="24"/>
    </row>
    <row r="28" ht="18.75" customHeight="1" spans="1:15">
      <c r="A28" s="178" t="s">
        <v>124</v>
      </c>
      <c r="B28" s="214" t="s">
        <v>125</v>
      </c>
      <c r="C28" s="24">
        <v>60000</v>
      </c>
      <c r="D28" s="24">
        <v>60000</v>
      </c>
      <c r="E28" s="24"/>
      <c r="F28" s="24">
        <v>60000</v>
      </c>
      <c r="G28" s="24"/>
      <c r="H28" s="24"/>
      <c r="I28" s="24"/>
      <c r="J28" s="24"/>
      <c r="K28" s="24"/>
      <c r="L28" s="24"/>
      <c r="M28" s="24"/>
      <c r="N28" s="24"/>
      <c r="O28" s="24"/>
    </row>
    <row r="29" ht="18.75" customHeight="1" spans="1:15">
      <c r="A29" s="180" t="s">
        <v>126</v>
      </c>
      <c r="B29" s="215" t="s">
        <v>127</v>
      </c>
      <c r="C29" s="24">
        <v>60000</v>
      </c>
      <c r="D29" s="24">
        <v>60000</v>
      </c>
      <c r="E29" s="24"/>
      <c r="F29" s="24">
        <v>60000</v>
      </c>
      <c r="G29" s="24"/>
      <c r="H29" s="24"/>
      <c r="I29" s="24"/>
      <c r="J29" s="24"/>
      <c r="K29" s="24"/>
      <c r="L29" s="24"/>
      <c r="M29" s="24"/>
      <c r="N29" s="24"/>
      <c r="O29" s="24"/>
    </row>
    <row r="30" ht="18.75" customHeight="1" spans="1:15">
      <c r="A30" s="133" t="s">
        <v>128</v>
      </c>
      <c r="B30" s="163" t="s">
        <v>129</v>
      </c>
      <c r="C30" s="24">
        <v>365242.71</v>
      </c>
      <c r="D30" s="24">
        <v>365242.71</v>
      </c>
      <c r="E30" s="24">
        <v>365242.71</v>
      </c>
      <c r="F30" s="24"/>
      <c r="G30" s="24"/>
      <c r="H30" s="24"/>
      <c r="I30" s="24"/>
      <c r="J30" s="24"/>
      <c r="K30" s="24"/>
      <c r="L30" s="24"/>
      <c r="M30" s="24"/>
      <c r="N30" s="24"/>
      <c r="O30" s="24"/>
    </row>
    <row r="31" ht="18.75" customHeight="1" spans="1:15">
      <c r="A31" s="178" t="s">
        <v>130</v>
      </c>
      <c r="B31" s="214" t="s">
        <v>131</v>
      </c>
      <c r="C31" s="24">
        <v>365242.71</v>
      </c>
      <c r="D31" s="24">
        <v>365242.71</v>
      </c>
      <c r="E31" s="24">
        <v>365242.71</v>
      </c>
      <c r="F31" s="24"/>
      <c r="G31" s="24"/>
      <c r="H31" s="24"/>
      <c r="I31" s="24"/>
      <c r="J31" s="24"/>
      <c r="K31" s="24"/>
      <c r="L31" s="24"/>
      <c r="M31" s="24"/>
      <c r="N31" s="24"/>
      <c r="O31" s="24"/>
    </row>
    <row r="32" ht="18.75" customHeight="1" spans="1:15">
      <c r="A32" s="180" t="s">
        <v>132</v>
      </c>
      <c r="B32" s="215" t="s">
        <v>133</v>
      </c>
      <c r="C32" s="24">
        <v>162107.35</v>
      </c>
      <c r="D32" s="24">
        <v>162107.35</v>
      </c>
      <c r="E32" s="24">
        <v>162107.35</v>
      </c>
      <c r="F32" s="24"/>
      <c r="G32" s="24"/>
      <c r="H32" s="24"/>
      <c r="I32" s="24"/>
      <c r="J32" s="24"/>
      <c r="K32" s="24"/>
      <c r="L32" s="24"/>
      <c r="M32" s="24"/>
      <c r="N32" s="24"/>
      <c r="O32" s="24"/>
    </row>
    <row r="33" ht="18.75" customHeight="1" spans="1:15">
      <c r="A33" s="180" t="s">
        <v>134</v>
      </c>
      <c r="B33" s="215" t="s">
        <v>135</v>
      </c>
      <c r="C33" s="24">
        <v>41569.86</v>
      </c>
      <c r="D33" s="24">
        <v>41569.86</v>
      </c>
      <c r="E33" s="24">
        <v>41569.86</v>
      </c>
      <c r="F33" s="24"/>
      <c r="G33" s="24"/>
      <c r="H33" s="24"/>
      <c r="I33" s="24"/>
      <c r="J33" s="24"/>
      <c r="K33" s="24"/>
      <c r="L33" s="24"/>
      <c r="M33" s="24"/>
      <c r="N33" s="24"/>
      <c r="O33" s="24"/>
    </row>
    <row r="34" ht="18.75" customHeight="1" spans="1:15">
      <c r="A34" s="180" t="s">
        <v>136</v>
      </c>
      <c r="B34" s="215" t="s">
        <v>137</v>
      </c>
      <c r="C34" s="24">
        <v>141815.16</v>
      </c>
      <c r="D34" s="24">
        <v>141815.16</v>
      </c>
      <c r="E34" s="24">
        <v>141815.16</v>
      </c>
      <c r="F34" s="24"/>
      <c r="G34" s="24"/>
      <c r="H34" s="24"/>
      <c r="I34" s="24"/>
      <c r="J34" s="24"/>
      <c r="K34" s="24"/>
      <c r="L34" s="24"/>
      <c r="M34" s="24"/>
      <c r="N34" s="24"/>
      <c r="O34" s="24"/>
    </row>
    <row r="35" ht="18.75" customHeight="1" spans="1:15">
      <c r="A35" s="180" t="s">
        <v>138</v>
      </c>
      <c r="B35" s="215" t="s">
        <v>139</v>
      </c>
      <c r="C35" s="24">
        <v>19750.34</v>
      </c>
      <c r="D35" s="24">
        <v>19750.34</v>
      </c>
      <c r="E35" s="24">
        <v>19750.34</v>
      </c>
      <c r="F35" s="24"/>
      <c r="G35" s="24"/>
      <c r="H35" s="24"/>
      <c r="I35" s="24"/>
      <c r="J35" s="24"/>
      <c r="K35" s="24"/>
      <c r="L35" s="24"/>
      <c r="M35" s="24"/>
      <c r="N35" s="24"/>
      <c r="O35" s="24"/>
    </row>
    <row r="36" ht="18.75" customHeight="1" spans="1:15">
      <c r="A36" s="133" t="s">
        <v>140</v>
      </c>
      <c r="B36" s="163" t="s">
        <v>141</v>
      </c>
      <c r="C36" s="24">
        <v>354064.44</v>
      </c>
      <c r="D36" s="24">
        <v>354064.44</v>
      </c>
      <c r="E36" s="24">
        <v>354064.44</v>
      </c>
      <c r="F36" s="24"/>
      <c r="G36" s="24"/>
      <c r="H36" s="24"/>
      <c r="I36" s="24"/>
      <c r="J36" s="24"/>
      <c r="K36" s="24"/>
      <c r="L36" s="24"/>
      <c r="M36" s="24"/>
      <c r="N36" s="24"/>
      <c r="O36" s="24"/>
    </row>
    <row r="37" ht="18.75" customHeight="1" spans="1:15">
      <c r="A37" s="178" t="s">
        <v>142</v>
      </c>
      <c r="B37" s="214" t="s">
        <v>143</v>
      </c>
      <c r="C37" s="24">
        <v>354064.44</v>
      </c>
      <c r="D37" s="24">
        <v>354064.44</v>
      </c>
      <c r="E37" s="24">
        <v>354064.44</v>
      </c>
      <c r="F37" s="24"/>
      <c r="G37" s="24"/>
      <c r="H37" s="24"/>
      <c r="I37" s="24"/>
      <c r="J37" s="24"/>
      <c r="K37" s="24"/>
      <c r="L37" s="24"/>
      <c r="M37" s="24"/>
      <c r="N37" s="24"/>
      <c r="O37" s="24"/>
    </row>
    <row r="38" ht="18.75" customHeight="1" spans="1:15">
      <c r="A38" s="180" t="s">
        <v>144</v>
      </c>
      <c r="B38" s="215" t="s">
        <v>145</v>
      </c>
      <c r="C38" s="24">
        <v>354064.44</v>
      </c>
      <c r="D38" s="24">
        <v>354064.44</v>
      </c>
      <c r="E38" s="24">
        <v>354064.44</v>
      </c>
      <c r="F38" s="24"/>
      <c r="G38" s="24"/>
      <c r="H38" s="24"/>
      <c r="I38" s="24"/>
      <c r="J38" s="24"/>
      <c r="K38" s="24"/>
      <c r="L38" s="24"/>
      <c r="M38" s="24"/>
      <c r="N38" s="24"/>
      <c r="O38" s="24"/>
    </row>
    <row r="39" ht="18.75" customHeight="1" spans="1:15">
      <c r="A39" s="133" t="s">
        <v>146</v>
      </c>
      <c r="B39" s="163" t="s">
        <v>83</v>
      </c>
      <c r="C39" s="24">
        <v>30820000</v>
      </c>
      <c r="D39" s="24"/>
      <c r="E39" s="24"/>
      <c r="F39" s="24"/>
      <c r="G39" s="24">
        <v>30820000</v>
      </c>
      <c r="H39" s="24"/>
      <c r="I39" s="24"/>
      <c r="J39" s="24"/>
      <c r="K39" s="24"/>
      <c r="L39" s="24"/>
      <c r="M39" s="24"/>
      <c r="N39" s="24"/>
      <c r="O39" s="24"/>
    </row>
    <row r="40" ht="18.75" customHeight="1" spans="1:15">
      <c r="A40" s="178" t="s">
        <v>147</v>
      </c>
      <c r="B40" s="214" t="s">
        <v>148</v>
      </c>
      <c r="C40" s="24">
        <v>30820000</v>
      </c>
      <c r="D40" s="24"/>
      <c r="E40" s="24"/>
      <c r="F40" s="24"/>
      <c r="G40" s="24">
        <v>30820000</v>
      </c>
      <c r="H40" s="24"/>
      <c r="I40" s="24"/>
      <c r="J40" s="24"/>
      <c r="K40" s="24"/>
      <c r="L40" s="24"/>
      <c r="M40" s="24"/>
      <c r="N40" s="24"/>
      <c r="O40" s="24"/>
    </row>
    <row r="41" ht="18.75" customHeight="1" spans="1:15">
      <c r="A41" s="180" t="s">
        <v>149</v>
      </c>
      <c r="B41" s="215" t="s">
        <v>150</v>
      </c>
      <c r="C41" s="24">
        <v>27020000</v>
      </c>
      <c r="D41" s="24"/>
      <c r="E41" s="24"/>
      <c r="F41" s="24"/>
      <c r="G41" s="24">
        <v>27020000</v>
      </c>
      <c r="H41" s="24"/>
      <c r="I41" s="24"/>
      <c r="J41" s="24"/>
      <c r="K41" s="24"/>
      <c r="L41" s="24"/>
      <c r="M41" s="24"/>
      <c r="N41" s="24"/>
      <c r="O41" s="24"/>
    </row>
    <row r="42" ht="18.75" customHeight="1" spans="1:15">
      <c r="A42" s="180" t="s">
        <v>151</v>
      </c>
      <c r="B42" s="215" t="s">
        <v>152</v>
      </c>
      <c r="C42" s="24">
        <v>3800000</v>
      </c>
      <c r="D42" s="24"/>
      <c r="E42" s="24"/>
      <c r="F42" s="24"/>
      <c r="G42" s="24">
        <v>3800000</v>
      </c>
      <c r="H42" s="24"/>
      <c r="I42" s="24"/>
      <c r="J42" s="24"/>
      <c r="K42" s="24"/>
      <c r="L42" s="24"/>
      <c r="M42" s="24"/>
      <c r="N42" s="24"/>
      <c r="O42" s="24"/>
    </row>
    <row r="43" ht="18.75" customHeight="1" spans="1:15">
      <c r="A43" s="133" t="s">
        <v>153</v>
      </c>
      <c r="B43" s="163" t="s">
        <v>154</v>
      </c>
      <c r="C43" s="24"/>
      <c r="D43" s="24"/>
      <c r="E43" s="24"/>
      <c r="F43" s="24"/>
      <c r="G43" s="24"/>
      <c r="H43" s="24"/>
      <c r="I43" s="24"/>
      <c r="J43" s="24"/>
      <c r="K43" s="24"/>
      <c r="L43" s="24"/>
      <c r="M43" s="24"/>
      <c r="N43" s="24"/>
      <c r="O43" s="24"/>
    </row>
    <row r="44" ht="18.75" customHeight="1" spans="1:15">
      <c r="A44" s="178" t="s">
        <v>155</v>
      </c>
      <c r="B44" s="214" t="s">
        <v>156</v>
      </c>
      <c r="C44" s="24"/>
      <c r="D44" s="24"/>
      <c r="E44" s="24"/>
      <c r="F44" s="24"/>
      <c r="G44" s="24"/>
      <c r="H44" s="24"/>
      <c r="I44" s="24"/>
      <c r="J44" s="24"/>
      <c r="K44" s="24"/>
      <c r="L44" s="24"/>
      <c r="M44" s="24"/>
      <c r="N44" s="24"/>
      <c r="O44" s="24"/>
    </row>
    <row r="45" ht="18.75" customHeight="1" spans="1:15">
      <c r="A45" s="180" t="s">
        <v>157</v>
      </c>
      <c r="B45" s="215" t="s">
        <v>158</v>
      </c>
      <c r="C45" s="24"/>
      <c r="D45" s="24"/>
      <c r="E45" s="24"/>
      <c r="F45" s="24"/>
      <c r="G45" s="24"/>
      <c r="H45" s="24"/>
      <c r="I45" s="24"/>
      <c r="J45" s="24"/>
      <c r="K45" s="24"/>
      <c r="L45" s="24"/>
      <c r="M45" s="24"/>
      <c r="N45" s="24"/>
      <c r="O45" s="24"/>
    </row>
    <row r="46" ht="18.75" customHeight="1" spans="1:15">
      <c r="A46" s="182" t="s">
        <v>159</v>
      </c>
      <c r="B46" s="183" t="s">
        <v>159</v>
      </c>
      <c r="C46" s="24">
        <v>61361504.07</v>
      </c>
      <c r="D46" s="24">
        <v>30521504.07</v>
      </c>
      <c r="E46" s="24">
        <v>5240704.07</v>
      </c>
      <c r="F46" s="24">
        <v>25280800</v>
      </c>
      <c r="G46" s="24">
        <v>30820000</v>
      </c>
      <c r="H46" s="24"/>
      <c r="I46" s="24"/>
      <c r="J46" s="24">
        <v>20000</v>
      </c>
      <c r="K46" s="24"/>
      <c r="L46" s="24"/>
      <c r="M46" s="24"/>
      <c r="N46" s="24"/>
      <c r="O46" s="24">
        <v>20000</v>
      </c>
    </row>
  </sheetData>
  <mergeCells count="11">
    <mergeCell ref="A3:O3"/>
    <mergeCell ref="A4:L4"/>
    <mergeCell ref="D5:F5"/>
    <mergeCell ref="J5:O5"/>
    <mergeCell ref="A46:B46"/>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3"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39" t="s">
        <v>160</v>
      </c>
    </row>
    <row r="3" ht="36" customHeight="1" spans="1:4">
      <c r="A3" s="6" t="str">
        <f>"2025"&amp;"年部门财政拨款收支预算总表"</f>
        <v>2025年部门财政拨款收支预算总表</v>
      </c>
      <c r="B3" s="161"/>
      <c r="C3" s="161"/>
      <c r="D3" s="161"/>
    </row>
    <row r="4" ht="18.75" customHeight="1" spans="1:4">
      <c r="A4" s="8" t="str">
        <f>"单位名称："&amp;"临沧市民政局"</f>
        <v>单位名称：临沧市民政局</v>
      </c>
      <c r="B4" s="162"/>
      <c r="C4" s="162"/>
      <c r="D4" s="39" t="s">
        <v>1</v>
      </c>
    </row>
    <row r="5" ht="18.75" customHeight="1" spans="1:4">
      <c r="A5" s="13" t="s">
        <v>2</v>
      </c>
      <c r="B5" s="15"/>
      <c r="C5" s="13" t="s">
        <v>3</v>
      </c>
      <c r="D5" s="15"/>
    </row>
    <row r="6" ht="18.75" customHeight="1" spans="1:4">
      <c r="A6" s="31" t="s">
        <v>4</v>
      </c>
      <c r="B6" s="108" t="str">
        <f t="shared" ref="B6:D6" si="0">"2025"&amp;"年预算数"</f>
        <v>2025年预算数</v>
      </c>
      <c r="C6" s="31" t="s">
        <v>161</v>
      </c>
      <c r="D6" s="108" t="str">
        <f t="shared" si="0"/>
        <v>2025年预算数</v>
      </c>
    </row>
    <row r="7" ht="18.75" customHeight="1" spans="1:4">
      <c r="A7" s="33"/>
      <c r="B7" s="19"/>
      <c r="C7" s="33"/>
      <c r="D7" s="19"/>
    </row>
    <row r="8" ht="18.75" customHeight="1" spans="1:4">
      <c r="A8" s="163" t="s">
        <v>162</v>
      </c>
      <c r="B8" s="24">
        <v>61341504.07</v>
      </c>
      <c r="C8" s="23" t="s">
        <v>163</v>
      </c>
      <c r="D8" s="24">
        <v>61341504.07</v>
      </c>
    </row>
    <row r="9" ht="18.75" customHeight="1" spans="1:4">
      <c r="A9" s="164" t="s">
        <v>164</v>
      </c>
      <c r="B9" s="24">
        <v>30521504.07</v>
      </c>
      <c r="C9" s="23" t="s">
        <v>165</v>
      </c>
      <c r="D9" s="24"/>
    </row>
    <row r="10" ht="18.75" customHeight="1" spans="1:4">
      <c r="A10" s="164" t="s">
        <v>166</v>
      </c>
      <c r="B10" s="24">
        <v>30820000</v>
      </c>
      <c r="C10" s="23" t="s">
        <v>167</v>
      </c>
      <c r="D10" s="24"/>
    </row>
    <row r="11" ht="18.75" customHeight="1" spans="1:4">
      <c r="A11" s="164" t="s">
        <v>168</v>
      </c>
      <c r="B11" s="24"/>
      <c r="C11" s="23" t="s">
        <v>169</v>
      </c>
      <c r="D11" s="24"/>
    </row>
    <row r="12" ht="18.75" customHeight="1" spans="1:4">
      <c r="A12" s="165" t="s">
        <v>170</v>
      </c>
      <c r="B12" s="24"/>
      <c r="C12" s="166" t="s">
        <v>171</v>
      </c>
      <c r="D12" s="24"/>
    </row>
    <row r="13" ht="18.75" customHeight="1" spans="1:4">
      <c r="A13" s="167" t="s">
        <v>164</v>
      </c>
      <c r="B13" s="24"/>
      <c r="C13" s="168" t="s">
        <v>172</v>
      </c>
      <c r="D13" s="24"/>
    </row>
    <row r="14" ht="18.75" customHeight="1" spans="1:4">
      <c r="A14" s="167" t="s">
        <v>166</v>
      </c>
      <c r="B14" s="24"/>
      <c r="C14" s="168" t="s">
        <v>173</v>
      </c>
      <c r="D14" s="24"/>
    </row>
    <row r="15" ht="18.75" customHeight="1" spans="1:4">
      <c r="A15" s="167" t="s">
        <v>168</v>
      </c>
      <c r="B15" s="24"/>
      <c r="C15" s="168" t="s">
        <v>174</v>
      </c>
      <c r="D15" s="24"/>
    </row>
    <row r="16" ht="18.75" customHeight="1" spans="1:4">
      <c r="A16" s="167" t="s">
        <v>26</v>
      </c>
      <c r="B16" s="24"/>
      <c r="C16" s="168" t="s">
        <v>175</v>
      </c>
      <c r="D16" s="24">
        <v>29802196.92</v>
      </c>
    </row>
    <row r="17" ht="18.75" customHeight="1" spans="1:4">
      <c r="A17" s="167" t="s">
        <v>26</v>
      </c>
      <c r="B17" s="24" t="s">
        <v>26</v>
      </c>
      <c r="C17" s="168" t="s">
        <v>176</v>
      </c>
      <c r="D17" s="24">
        <v>365242.71</v>
      </c>
    </row>
    <row r="18" ht="18.75" customHeight="1" spans="1:4">
      <c r="A18" s="169" t="s">
        <v>26</v>
      </c>
      <c r="B18" s="24" t="s">
        <v>26</v>
      </c>
      <c r="C18" s="168" t="s">
        <v>177</v>
      </c>
      <c r="D18" s="24"/>
    </row>
    <row r="19" ht="18.75" customHeight="1" spans="1:4">
      <c r="A19" s="169" t="s">
        <v>26</v>
      </c>
      <c r="B19" s="24" t="s">
        <v>26</v>
      </c>
      <c r="C19" s="168" t="s">
        <v>178</v>
      </c>
      <c r="D19" s="24"/>
    </row>
    <row r="20" ht="18.75" customHeight="1" spans="1:4">
      <c r="A20" s="170" t="s">
        <v>26</v>
      </c>
      <c r="B20" s="24" t="s">
        <v>26</v>
      </c>
      <c r="C20" s="168" t="s">
        <v>179</v>
      </c>
      <c r="D20" s="24"/>
    </row>
    <row r="21" ht="18.75" customHeight="1" spans="1:4">
      <c r="A21" s="170" t="s">
        <v>26</v>
      </c>
      <c r="B21" s="24" t="s">
        <v>26</v>
      </c>
      <c r="C21" s="168" t="s">
        <v>180</v>
      </c>
      <c r="D21" s="24"/>
    </row>
    <row r="22" ht="18.75" customHeight="1" spans="1:4">
      <c r="A22" s="170" t="s">
        <v>26</v>
      </c>
      <c r="B22" s="24" t="s">
        <v>26</v>
      </c>
      <c r="C22" s="168" t="s">
        <v>181</v>
      </c>
      <c r="D22" s="24"/>
    </row>
    <row r="23" ht="18.75" customHeight="1" spans="1:4">
      <c r="A23" s="170" t="s">
        <v>26</v>
      </c>
      <c r="B23" s="24" t="s">
        <v>26</v>
      </c>
      <c r="C23" s="168" t="s">
        <v>182</v>
      </c>
      <c r="D23" s="24"/>
    </row>
    <row r="24" ht="18.75" customHeight="1" spans="1:4">
      <c r="A24" s="170" t="s">
        <v>26</v>
      </c>
      <c r="B24" s="24" t="s">
        <v>26</v>
      </c>
      <c r="C24" s="168" t="s">
        <v>183</v>
      </c>
      <c r="D24" s="24"/>
    </row>
    <row r="25" ht="18.75" customHeight="1" spans="1:4">
      <c r="A25" s="170" t="s">
        <v>26</v>
      </c>
      <c r="B25" s="24" t="s">
        <v>26</v>
      </c>
      <c r="C25" s="168" t="s">
        <v>184</v>
      </c>
      <c r="D25" s="24"/>
    </row>
    <row r="26" ht="18.75" customHeight="1" spans="1:4">
      <c r="A26" s="170" t="s">
        <v>26</v>
      </c>
      <c r="B26" s="24" t="s">
        <v>26</v>
      </c>
      <c r="C26" s="168" t="s">
        <v>185</v>
      </c>
      <c r="D26" s="24"/>
    </row>
    <row r="27" ht="18.75" customHeight="1" spans="1:4">
      <c r="A27" s="170" t="s">
        <v>26</v>
      </c>
      <c r="B27" s="24" t="s">
        <v>26</v>
      </c>
      <c r="C27" s="168" t="s">
        <v>186</v>
      </c>
      <c r="D27" s="24">
        <v>354064.44</v>
      </c>
    </row>
    <row r="28" ht="18.75" customHeight="1" spans="1:4">
      <c r="A28" s="170" t="s">
        <v>26</v>
      </c>
      <c r="B28" s="24" t="s">
        <v>26</v>
      </c>
      <c r="C28" s="168" t="s">
        <v>187</v>
      </c>
      <c r="D28" s="24"/>
    </row>
    <row r="29" ht="18.75" customHeight="1" spans="1:4">
      <c r="A29" s="170" t="s">
        <v>26</v>
      </c>
      <c r="B29" s="24" t="s">
        <v>26</v>
      </c>
      <c r="C29" s="168" t="s">
        <v>188</v>
      </c>
      <c r="D29" s="24"/>
    </row>
    <row r="30" ht="18.75" customHeight="1" spans="1:4">
      <c r="A30" s="170" t="s">
        <v>26</v>
      </c>
      <c r="B30" s="24" t="s">
        <v>26</v>
      </c>
      <c r="C30" s="168" t="s">
        <v>189</v>
      </c>
      <c r="D30" s="24"/>
    </row>
    <row r="31" ht="18.75" customHeight="1" spans="1:4">
      <c r="A31" s="170" t="s">
        <v>26</v>
      </c>
      <c r="B31" s="24" t="s">
        <v>26</v>
      </c>
      <c r="C31" s="168" t="s">
        <v>190</v>
      </c>
      <c r="D31" s="24"/>
    </row>
    <row r="32" ht="18.75" customHeight="1" spans="1:4">
      <c r="A32" s="171" t="s">
        <v>26</v>
      </c>
      <c r="B32" s="24" t="s">
        <v>26</v>
      </c>
      <c r="C32" s="168" t="s">
        <v>191</v>
      </c>
      <c r="D32" s="24">
        <v>30820000</v>
      </c>
    </row>
    <row r="33" ht="18.75" customHeight="1" spans="1:4">
      <c r="A33" s="171" t="s">
        <v>26</v>
      </c>
      <c r="B33" s="24" t="s">
        <v>26</v>
      </c>
      <c r="C33" s="168" t="s">
        <v>192</v>
      </c>
      <c r="D33" s="24"/>
    </row>
    <row r="34" ht="18.75" customHeight="1" spans="1:4">
      <c r="A34" s="171" t="s">
        <v>26</v>
      </c>
      <c r="B34" s="24" t="s">
        <v>26</v>
      </c>
      <c r="C34" s="168" t="s">
        <v>193</v>
      </c>
      <c r="D34" s="24"/>
    </row>
    <row r="35" ht="18.75" customHeight="1" spans="1:4">
      <c r="A35" s="171"/>
      <c r="B35" s="24"/>
      <c r="C35" s="168" t="s">
        <v>194</v>
      </c>
      <c r="D35" s="24"/>
    </row>
    <row r="36" ht="18.75" customHeight="1" spans="1:4">
      <c r="A36" s="171" t="s">
        <v>26</v>
      </c>
      <c r="B36" s="24" t="s">
        <v>26</v>
      </c>
      <c r="C36" s="168" t="s">
        <v>195</v>
      </c>
      <c r="D36" s="24"/>
    </row>
    <row r="37" ht="18.75" customHeight="1" spans="1:4">
      <c r="A37" s="55" t="s">
        <v>196</v>
      </c>
      <c r="B37" s="172">
        <v>61341504.07</v>
      </c>
      <c r="C37" s="173" t="s">
        <v>52</v>
      </c>
      <c r="D37" s="172">
        <v>61341504.07</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9"/>
  <sheetViews>
    <sheetView showZeros="0" workbookViewId="0">
      <pane ySplit="1" topLeftCell="A14" activePane="bottomLeft" state="frozen"/>
      <selection/>
      <selection pane="bottomLeft" activeCell="F39" sqref="F39"/>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1"/>
      <c r="F2" s="58"/>
      <c r="G2" s="39" t="s">
        <v>197</v>
      </c>
    </row>
    <row r="3" ht="39" customHeight="1" spans="1:7">
      <c r="A3" s="6" t="str">
        <f>"2025"&amp;"年一般公共预算支出预算表（按功能科目分类）"</f>
        <v>2025年一般公共预算支出预算表（按功能科目分类）</v>
      </c>
      <c r="B3" s="152"/>
      <c r="C3" s="152"/>
      <c r="D3" s="152"/>
      <c r="E3" s="152"/>
      <c r="F3" s="152"/>
      <c r="G3" s="152"/>
    </row>
    <row r="4" ht="18" customHeight="1" spans="1:7">
      <c r="A4" s="153" t="str">
        <f>"单位名称："&amp;"临沧市民政局"</f>
        <v>单位名称：临沧市民政局</v>
      </c>
      <c r="B4" s="29"/>
      <c r="C4" s="30"/>
      <c r="D4" s="30"/>
      <c r="E4" s="30"/>
      <c r="F4" s="103"/>
      <c r="G4" s="39" t="s">
        <v>1</v>
      </c>
    </row>
    <row r="5" ht="20.25" customHeight="1" spans="1:7">
      <c r="A5" s="154" t="s">
        <v>198</v>
      </c>
      <c r="B5" s="155"/>
      <c r="C5" s="108" t="s">
        <v>56</v>
      </c>
      <c r="D5" s="131" t="s">
        <v>75</v>
      </c>
      <c r="E5" s="14"/>
      <c r="F5" s="15"/>
      <c r="G5" s="124" t="s">
        <v>76</v>
      </c>
    </row>
    <row r="6" ht="20.25" customHeight="1" spans="1:7">
      <c r="A6" s="156" t="s">
        <v>73</v>
      </c>
      <c r="B6" s="156" t="s">
        <v>74</v>
      </c>
      <c r="C6" s="33"/>
      <c r="D6" s="65" t="s">
        <v>58</v>
      </c>
      <c r="E6" s="65" t="s">
        <v>199</v>
      </c>
      <c r="F6" s="65" t="s">
        <v>200</v>
      </c>
      <c r="G6" s="96"/>
    </row>
    <row r="7" ht="19.5" customHeight="1" spans="1:7">
      <c r="A7" s="156" t="s">
        <v>201</v>
      </c>
      <c r="B7" s="156" t="s">
        <v>202</v>
      </c>
      <c r="C7" s="156" t="s">
        <v>203</v>
      </c>
      <c r="D7" s="65">
        <v>4</v>
      </c>
      <c r="E7" s="157" t="s">
        <v>204</v>
      </c>
      <c r="F7" s="157" t="s">
        <v>205</v>
      </c>
      <c r="G7" s="156" t="s">
        <v>206</v>
      </c>
    </row>
    <row r="8" ht="18" customHeight="1" spans="1:7">
      <c r="A8" s="34" t="s">
        <v>84</v>
      </c>
      <c r="B8" s="34" t="s">
        <v>85</v>
      </c>
      <c r="C8" s="24">
        <v>29802196.92</v>
      </c>
      <c r="D8" s="24">
        <v>4521396.92</v>
      </c>
      <c r="E8" s="24">
        <v>4190220.36</v>
      </c>
      <c r="F8" s="24">
        <v>331176.56</v>
      </c>
      <c r="G8" s="24">
        <v>25280800</v>
      </c>
    </row>
    <row r="9" ht="18" customHeight="1" spans="1:7">
      <c r="A9" s="66" t="s">
        <v>86</v>
      </c>
      <c r="B9" s="66" t="s">
        <v>87</v>
      </c>
      <c r="C9" s="24">
        <v>4228992</v>
      </c>
      <c r="D9" s="24">
        <v>3208192</v>
      </c>
      <c r="E9" s="24">
        <v>2897215.44</v>
      </c>
      <c r="F9" s="24">
        <v>310976.56</v>
      </c>
      <c r="G9" s="24">
        <v>1020800</v>
      </c>
    </row>
    <row r="10" ht="18" customHeight="1" spans="1:7">
      <c r="A10" s="158" t="s">
        <v>88</v>
      </c>
      <c r="B10" s="158" t="s">
        <v>89</v>
      </c>
      <c r="C10" s="24">
        <v>3193192</v>
      </c>
      <c r="D10" s="24">
        <v>3193192</v>
      </c>
      <c r="E10" s="24">
        <v>2897215.44</v>
      </c>
      <c r="F10" s="24">
        <v>295976.56</v>
      </c>
      <c r="G10" s="24"/>
    </row>
    <row r="11" ht="18" customHeight="1" spans="1:7">
      <c r="A11" s="158" t="s">
        <v>90</v>
      </c>
      <c r="B11" s="158" t="s">
        <v>91</v>
      </c>
      <c r="C11" s="24">
        <v>166000</v>
      </c>
      <c r="D11" s="24"/>
      <c r="E11" s="24"/>
      <c r="F11" s="24"/>
      <c r="G11" s="24">
        <v>166000</v>
      </c>
    </row>
    <row r="12" ht="18" customHeight="1" spans="1:7">
      <c r="A12" s="158" t="s">
        <v>92</v>
      </c>
      <c r="B12" s="158" t="s">
        <v>93</v>
      </c>
      <c r="C12" s="24">
        <v>869800</v>
      </c>
      <c r="D12" s="24">
        <v>15000</v>
      </c>
      <c r="E12" s="24"/>
      <c r="F12" s="24">
        <v>15000</v>
      </c>
      <c r="G12" s="24">
        <v>854800</v>
      </c>
    </row>
    <row r="13" ht="18" customHeight="1" spans="1:7">
      <c r="A13" s="66" t="s">
        <v>94</v>
      </c>
      <c r="B13" s="66" t="s">
        <v>95</v>
      </c>
      <c r="C13" s="24">
        <v>1301264.92</v>
      </c>
      <c r="D13" s="24">
        <v>1301264.92</v>
      </c>
      <c r="E13" s="24">
        <v>1281064.92</v>
      </c>
      <c r="F13" s="24">
        <v>20200</v>
      </c>
      <c r="G13" s="24"/>
    </row>
    <row r="14" ht="18" customHeight="1" spans="1:7">
      <c r="A14" s="158" t="s">
        <v>96</v>
      </c>
      <c r="B14" s="158" t="s">
        <v>97</v>
      </c>
      <c r="C14" s="24">
        <v>830400.4</v>
      </c>
      <c r="D14" s="24">
        <v>830400.4</v>
      </c>
      <c r="E14" s="24">
        <v>812000.4</v>
      </c>
      <c r="F14" s="24">
        <v>18400</v>
      </c>
      <c r="G14" s="24"/>
    </row>
    <row r="15" ht="18" customHeight="1" spans="1:7">
      <c r="A15" s="158" t="s">
        <v>98</v>
      </c>
      <c r="B15" s="158" t="s">
        <v>99</v>
      </c>
      <c r="C15" s="24">
        <v>52437</v>
      </c>
      <c r="D15" s="24">
        <v>52437</v>
      </c>
      <c r="E15" s="24">
        <v>50637</v>
      </c>
      <c r="F15" s="24">
        <v>1800</v>
      </c>
      <c r="G15" s="24"/>
    </row>
    <row r="16" ht="18" customHeight="1" spans="1:7">
      <c r="A16" s="158" t="s">
        <v>100</v>
      </c>
      <c r="B16" s="158" t="s">
        <v>101</v>
      </c>
      <c r="C16" s="24">
        <v>418427.52</v>
      </c>
      <c r="D16" s="24">
        <v>418427.52</v>
      </c>
      <c r="E16" s="24">
        <v>418427.52</v>
      </c>
      <c r="F16" s="24"/>
      <c r="G16" s="24"/>
    </row>
    <row r="17" ht="18" customHeight="1" spans="1:7">
      <c r="A17" s="66" t="s">
        <v>102</v>
      </c>
      <c r="B17" s="66" t="s">
        <v>103</v>
      </c>
      <c r="C17" s="24">
        <v>11940</v>
      </c>
      <c r="D17" s="24">
        <v>11940</v>
      </c>
      <c r="E17" s="24">
        <v>11940</v>
      </c>
      <c r="F17" s="24"/>
      <c r="G17" s="24"/>
    </row>
    <row r="18" ht="18" customHeight="1" spans="1:7">
      <c r="A18" s="158" t="s">
        <v>104</v>
      </c>
      <c r="B18" s="158" t="s">
        <v>105</v>
      </c>
      <c r="C18" s="24">
        <v>11940</v>
      </c>
      <c r="D18" s="24">
        <v>11940</v>
      </c>
      <c r="E18" s="24">
        <v>11940</v>
      </c>
      <c r="F18" s="24"/>
      <c r="G18" s="24"/>
    </row>
    <row r="19" ht="18" customHeight="1" spans="1:7">
      <c r="A19" s="66" t="s">
        <v>106</v>
      </c>
      <c r="B19" s="66" t="s">
        <v>107</v>
      </c>
      <c r="C19" s="24">
        <v>13860000</v>
      </c>
      <c r="D19" s="24"/>
      <c r="E19" s="24"/>
      <c r="F19" s="24"/>
      <c r="G19" s="24">
        <v>13860000</v>
      </c>
    </row>
    <row r="20" ht="18" customHeight="1" spans="1:7">
      <c r="A20" s="158" t="s">
        <v>108</v>
      </c>
      <c r="B20" s="158" t="s">
        <v>109</v>
      </c>
      <c r="C20" s="24">
        <v>4860000</v>
      </c>
      <c r="D20" s="24"/>
      <c r="E20" s="24"/>
      <c r="F20" s="24"/>
      <c r="G20" s="24">
        <v>4860000</v>
      </c>
    </row>
    <row r="21" ht="18" customHeight="1" spans="1:7">
      <c r="A21" s="158" t="s">
        <v>110</v>
      </c>
      <c r="B21" s="158" t="s">
        <v>111</v>
      </c>
      <c r="C21" s="24">
        <v>8000000</v>
      </c>
      <c r="D21" s="24"/>
      <c r="E21" s="24"/>
      <c r="F21" s="24"/>
      <c r="G21" s="24">
        <v>8000000</v>
      </c>
    </row>
    <row r="22" ht="18" customHeight="1" spans="1:7">
      <c r="A22" s="158" t="s">
        <v>112</v>
      </c>
      <c r="B22" s="158" t="s">
        <v>113</v>
      </c>
      <c r="C22" s="24">
        <v>1000000</v>
      </c>
      <c r="D22" s="24"/>
      <c r="E22" s="24"/>
      <c r="F22" s="24"/>
      <c r="G22" s="24">
        <v>1000000</v>
      </c>
    </row>
    <row r="23" ht="18" customHeight="1" spans="1:7">
      <c r="A23" s="66" t="s">
        <v>114</v>
      </c>
      <c r="B23" s="66" t="s">
        <v>115</v>
      </c>
      <c r="C23" s="24">
        <v>9540000</v>
      </c>
      <c r="D23" s="24"/>
      <c r="E23" s="24"/>
      <c r="F23" s="24"/>
      <c r="G23" s="24">
        <v>9540000</v>
      </c>
    </row>
    <row r="24" ht="18" customHeight="1" spans="1:7">
      <c r="A24" s="158" t="s">
        <v>116</v>
      </c>
      <c r="B24" s="158" t="s">
        <v>117</v>
      </c>
      <c r="C24" s="24">
        <v>800000</v>
      </c>
      <c r="D24" s="24"/>
      <c r="E24" s="24"/>
      <c r="F24" s="24"/>
      <c r="G24" s="24">
        <v>800000</v>
      </c>
    </row>
    <row r="25" ht="18" customHeight="1" spans="1:7">
      <c r="A25" s="158" t="s">
        <v>118</v>
      </c>
      <c r="B25" s="158" t="s">
        <v>119</v>
      </c>
      <c r="C25" s="24">
        <v>8740000</v>
      </c>
      <c r="D25" s="24"/>
      <c r="E25" s="24"/>
      <c r="F25" s="24"/>
      <c r="G25" s="24">
        <v>8740000</v>
      </c>
    </row>
    <row r="26" ht="18" customHeight="1" spans="1:7">
      <c r="A26" s="66" t="s">
        <v>120</v>
      </c>
      <c r="B26" s="66" t="s">
        <v>121</v>
      </c>
      <c r="C26" s="24">
        <v>800000</v>
      </c>
      <c r="D26" s="24"/>
      <c r="E26" s="24"/>
      <c r="F26" s="24"/>
      <c r="G26" s="24">
        <v>800000</v>
      </c>
    </row>
    <row r="27" ht="18" customHeight="1" spans="1:7">
      <c r="A27" s="158" t="s">
        <v>122</v>
      </c>
      <c r="B27" s="158" t="s">
        <v>123</v>
      </c>
      <c r="C27" s="24">
        <v>800000</v>
      </c>
      <c r="D27" s="24"/>
      <c r="E27" s="24"/>
      <c r="F27" s="24"/>
      <c r="G27" s="24">
        <v>800000</v>
      </c>
    </row>
    <row r="28" ht="18" customHeight="1" spans="1:7">
      <c r="A28" s="66" t="s">
        <v>124</v>
      </c>
      <c r="B28" s="66" t="s">
        <v>125</v>
      </c>
      <c r="C28" s="24">
        <v>60000</v>
      </c>
      <c r="D28" s="24"/>
      <c r="E28" s="24"/>
      <c r="F28" s="24"/>
      <c r="G28" s="24">
        <v>60000</v>
      </c>
    </row>
    <row r="29" ht="18" customHeight="1" spans="1:7">
      <c r="A29" s="158" t="s">
        <v>126</v>
      </c>
      <c r="B29" s="158" t="s">
        <v>127</v>
      </c>
      <c r="C29" s="24">
        <v>60000</v>
      </c>
      <c r="D29" s="24"/>
      <c r="E29" s="24"/>
      <c r="F29" s="24"/>
      <c r="G29" s="24">
        <v>60000</v>
      </c>
    </row>
    <row r="30" ht="18" customHeight="1" spans="1:7">
      <c r="A30" s="34" t="s">
        <v>128</v>
      </c>
      <c r="B30" s="34" t="s">
        <v>129</v>
      </c>
      <c r="C30" s="24">
        <v>365242.71</v>
      </c>
      <c r="D30" s="24">
        <v>365242.71</v>
      </c>
      <c r="E30" s="24">
        <v>365242.71</v>
      </c>
      <c r="F30" s="24"/>
      <c r="G30" s="24"/>
    </row>
    <row r="31" ht="18" customHeight="1" spans="1:7">
      <c r="A31" s="66" t="s">
        <v>130</v>
      </c>
      <c r="B31" s="66" t="s">
        <v>131</v>
      </c>
      <c r="C31" s="24">
        <v>365242.71</v>
      </c>
      <c r="D31" s="24">
        <v>365242.71</v>
      </c>
      <c r="E31" s="24">
        <v>365242.71</v>
      </c>
      <c r="F31" s="24"/>
      <c r="G31" s="24"/>
    </row>
    <row r="32" ht="18" customHeight="1" spans="1:7">
      <c r="A32" s="158" t="s">
        <v>132</v>
      </c>
      <c r="B32" s="158" t="s">
        <v>133</v>
      </c>
      <c r="C32" s="24">
        <v>162107.35</v>
      </c>
      <c r="D32" s="24">
        <v>162107.35</v>
      </c>
      <c r="E32" s="24">
        <v>162107.35</v>
      </c>
      <c r="F32" s="24"/>
      <c r="G32" s="24"/>
    </row>
    <row r="33" ht="18" customHeight="1" spans="1:7">
      <c r="A33" s="158" t="s">
        <v>134</v>
      </c>
      <c r="B33" s="158" t="s">
        <v>135</v>
      </c>
      <c r="C33" s="24">
        <v>41569.86</v>
      </c>
      <c r="D33" s="24">
        <v>41569.86</v>
      </c>
      <c r="E33" s="24">
        <v>41569.86</v>
      </c>
      <c r="F33" s="24"/>
      <c r="G33" s="24"/>
    </row>
    <row r="34" ht="18" customHeight="1" spans="1:7">
      <c r="A34" s="158" t="s">
        <v>136</v>
      </c>
      <c r="B34" s="158" t="s">
        <v>137</v>
      </c>
      <c r="C34" s="24">
        <v>141815.16</v>
      </c>
      <c r="D34" s="24">
        <v>141815.16</v>
      </c>
      <c r="E34" s="24">
        <v>141815.16</v>
      </c>
      <c r="F34" s="24"/>
      <c r="G34" s="24"/>
    </row>
    <row r="35" ht="18" customHeight="1" spans="1:7">
      <c r="A35" s="158" t="s">
        <v>138</v>
      </c>
      <c r="B35" s="158" t="s">
        <v>139</v>
      </c>
      <c r="C35" s="24">
        <v>19750.34</v>
      </c>
      <c r="D35" s="24">
        <v>19750.34</v>
      </c>
      <c r="E35" s="24">
        <v>19750.34</v>
      </c>
      <c r="F35" s="24"/>
      <c r="G35" s="24"/>
    </row>
    <row r="36" ht="18" customHeight="1" spans="1:7">
      <c r="A36" s="34" t="s">
        <v>140</v>
      </c>
      <c r="B36" s="34" t="s">
        <v>141</v>
      </c>
      <c r="C36" s="24">
        <v>354064.44</v>
      </c>
      <c r="D36" s="24">
        <v>354064.44</v>
      </c>
      <c r="E36" s="24">
        <v>354064.44</v>
      </c>
      <c r="F36" s="24"/>
      <c r="G36" s="24"/>
    </row>
    <row r="37" ht="18" customHeight="1" spans="1:7">
      <c r="A37" s="66" t="s">
        <v>142</v>
      </c>
      <c r="B37" s="66" t="s">
        <v>143</v>
      </c>
      <c r="C37" s="24">
        <v>354064.44</v>
      </c>
      <c r="D37" s="24">
        <v>354064.44</v>
      </c>
      <c r="E37" s="24">
        <v>354064.44</v>
      </c>
      <c r="F37" s="24"/>
      <c r="G37" s="24"/>
    </row>
    <row r="38" ht="18" customHeight="1" spans="1:7">
      <c r="A38" s="158" t="s">
        <v>144</v>
      </c>
      <c r="B38" s="158" t="s">
        <v>145</v>
      </c>
      <c r="C38" s="24">
        <v>354064.44</v>
      </c>
      <c r="D38" s="24">
        <v>354064.44</v>
      </c>
      <c r="E38" s="24">
        <v>354064.44</v>
      </c>
      <c r="F38" s="24"/>
      <c r="G38" s="24"/>
    </row>
    <row r="39" ht="18" customHeight="1" spans="1:7">
      <c r="A39" s="159" t="s">
        <v>159</v>
      </c>
      <c r="B39" s="160" t="s">
        <v>159</v>
      </c>
      <c r="C39" s="24">
        <v>30521504.07</v>
      </c>
      <c r="D39" s="24">
        <v>5240704.07</v>
      </c>
      <c r="E39" s="24">
        <v>4909527.51</v>
      </c>
      <c r="F39" s="24">
        <v>331176.56</v>
      </c>
      <c r="G39" s="24">
        <v>25280800</v>
      </c>
    </row>
  </sheetData>
  <mergeCells count="7">
    <mergeCell ref="A3:G3"/>
    <mergeCell ref="A4:E4"/>
    <mergeCell ref="A5:B5"/>
    <mergeCell ref="D5:F5"/>
    <mergeCell ref="A39:B39"/>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F10" sqref="F10"/>
    </sheetView>
  </sheetViews>
  <sheetFormatPr defaultColWidth="9.14285714285714" defaultRowHeight="14.25" customHeight="1" outlineLevelCol="6"/>
  <cols>
    <col min="1" max="1" width="23.5714285714286" customWidth="1"/>
    <col min="2" max="7" width="22.847619047619" customWidth="1"/>
  </cols>
  <sheetData>
    <row r="1" customHeight="1" spans="1:7">
      <c r="A1" s="139"/>
      <c r="B1" s="139"/>
      <c r="C1" s="139"/>
      <c r="D1" s="139"/>
      <c r="E1" s="139"/>
      <c r="F1" s="139"/>
      <c r="G1" s="139"/>
    </row>
    <row r="2" ht="15" customHeight="1" spans="1:7">
      <c r="A2" s="140"/>
      <c r="B2" s="141"/>
      <c r="C2" s="142"/>
      <c r="D2" s="63"/>
      <c r="G2" s="89" t="s">
        <v>207</v>
      </c>
    </row>
    <row r="3" ht="39" customHeight="1" spans="1:7">
      <c r="A3" s="129" t="str">
        <f>"2025"&amp;"年“三公”经费支出预算表"</f>
        <v>2025年“三公”经费支出预算表</v>
      </c>
      <c r="B3" s="52"/>
      <c r="C3" s="52"/>
      <c r="D3" s="52"/>
      <c r="E3" s="52"/>
      <c r="F3" s="52"/>
      <c r="G3" s="52"/>
    </row>
    <row r="4" ht="18.75" customHeight="1" spans="1:7">
      <c r="A4" s="41" t="str">
        <f>"单位名称："&amp;"临沧市民政局"</f>
        <v>单位名称：临沧市民政局</v>
      </c>
      <c r="B4" s="141"/>
      <c r="C4" s="142"/>
      <c r="D4" s="63"/>
      <c r="E4" s="30"/>
      <c r="G4" s="89" t="s">
        <v>208</v>
      </c>
    </row>
    <row r="5" ht="18.75" customHeight="1" spans="1:7">
      <c r="A5" s="11" t="s">
        <v>209</v>
      </c>
      <c r="B5" s="11" t="s">
        <v>210</v>
      </c>
      <c r="C5" s="31" t="s">
        <v>211</v>
      </c>
      <c r="D5" s="13" t="s">
        <v>212</v>
      </c>
      <c r="E5" s="14"/>
      <c r="F5" s="15"/>
      <c r="G5" s="31" t="s">
        <v>213</v>
      </c>
    </row>
    <row r="6" ht="18.75" customHeight="1" spans="1:7">
      <c r="A6" s="18"/>
      <c r="B6" s="143"/>
      <c r="C6" s="33"/>
      <c r="D6" s="65" t="s">
        <v>58</v>
      </c>
      <c r="E6" s="65" t="s">
        <v>214</v>
      </c>
      <c r="F6" s="65" t="s">
        <v>215</v>
      </c>
      <c r="G6" s="33"/>
    </row>
    <row r="7" ht="18.75" customHeight="1" spans="1:7">
      <c r="A7" s="144">
        <v>1</v>
      </c>
      <c r="B7" s="145">
        <v>1</v>
      </c>
      <c r="C7" s="146">
        <v>2</v>
      </c>
      <c r="D7" s="147">
        <v>3</v>
      </c>
      <c r="E7" s="147">
        <v>4</v>
      </c>
      <c r="F7" s="147">
        <v>5</v>
      </c>
      <c r="G7" s="146">
        <v>6</v>
      </c>
    </row>
    <row r="8" ht="18.75" customHeight="1" spans="1:7">
      <c r="A8" s="148" t="s">
        <v>56</v>
      </c>
      <c r="B8" s="149">
        <v>121000</v>
      </c>
      <c r="C8" s="149"/>
      <c r="D8" s="149">
        <v>110000</v>
      </c>
      <c r="E8" s="149"/>
      <c r="F8" s="149">
        <v>110000</v>
      </c>
      <c r="G8" s="149">
        <v>11000</v>
      </c>
    </row>
    <row r="9" ht="18.75" customHeight="1" spans="1:7">
      <c r="A9" s="150" t="s">
        <v>216</v>
      </c>
      <c r="B9" s="149"/>
      <c r="C9" s="149"/>
      <c r="D9" s="149"/>
      <c r="E9" s="149"/>
      <c r="F9" s="149"/>
      <c r="G9" s="149"/>
    </row>
    <row r="10" ht="18.75" customHeight="1" spans="1:7">
      <c r="A10" s="150" t="s">
        <v>217</v>
      </c>
      <c r="B10" s="149">
        <v>121000</v>
      </c>
      <c r="C10" s="149"/>
      <c r="D10" s="149">
        <v>110000</v>
      </c>
      <c r="E10" s="149"/>
      <c r="F10" s="149">
        <v>110000</v>
      </c>
      <c r="G10" s="149">
        <v>11000</v>
      </c>
    </row>
    <row r="11" ht="18.75" customHeight="1" spans="1:7">
      <c r="A11" s="150" t="s">
        <v>218</v>
      </c>
      <c r="B11" s="149"/>
      <c r="C11" s="149"/>
      <c r="D11" s="149"/>
      <c r="E11" s="149"/>
      <c r="F11" s="149"/>
      <c r="G11" s="149"/>
    </row>
    <row r="12" ht="18.75" customHeight="1" spans="1:7">
      <c r="A12" s="150" t="s">
        <v>219</v>
      </c>
      <c r="B12" s="149"/>
      <c r="C12" s="149"/>
      <c r="D12" s="149"/>
      <c r="E12" s="149"/>
      <c r="F12" s="149"/>
      <c r="G12" s="149"/>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6"/>
  <sheetViews>
    <sheetView showZeros="0" workbookViewId="0">
      <pane ySplit="1" topLeftCell="A35" activePane="bottomLeft" state="frozen"/>
      <selection/>
      <selection pane="bottomLeft"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7"/>
      <c r="D2" s="128"/>
      <c r="E2" s="128"/>
      <c r="F2" s="128"/>
      <c r="G2" s="128"/>
      <c r="H2" s="69"/>
      <c r="I2" s="69"/>
      <c r="J2" s="69"/>
      <c r="K2" s="69"/>
      <c r="L2" s="69"/>
      <c r="M2" s="69"/>
      <c r="N2" s="30"/>
      <c r="O2" s="30"/>
      <c r="P2" s="30"/>
      <c r="Q2" s="69"/>
      <c r="U2" s="127"/>
      <c r="W2" s="38" t="s">
        <v>220</v>
      </c>
    </row>
    <row r="3" ht="39.75" customHeight="1" spans="1:23">
      <c r="A3" s="129"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"单位名称："&amp;"临沧市民政局"</f>
        <v>单位名称：临沧市民政局</v>
      </c>
      <c r="B4" s="130"/>
      <c r="C4" s="130"/>
      <c r="D4" s="130"/>
      <c r="E4" s="130"/>
      <c r="F4" s="130"/>
      <c r="G4" s="130"/>
      <c r="H4" s="73"/>
      <c r="I4" s="73"/>
      <c r="J4" s="73"/>
      <c r="K4" s="73"/>
      <c r="L4" s="73"/>
      <c r="M4" s="73"/>
      <c r="N4" s="95"/>
      <c r="O4" s="95"/>
      <c r="P4" s="95"/>
      <c r="Q4" s="73"/>
      <c r="U4" s="127"/>
      <c r="W4" s="38" t="s">
        <v>208</v>
      </c>
    </row>
    <row r="5" ht="18" customHeight="1" spans="1:23">
      <c r="A5" s="11" t="s">
        <v>221</v>
      </c>
      <c r="B5" s="11" t="s">
        <v>222</v>
      </c>
      <c r="C5" s="11" t="s">
        <v>223</v>
      </c>
      <c r="D5" s="11" t="s">
        <v>224</v>
      </c>
      <c r="E5" s="11" t="s">
        <v>225</v>
      </c>
      <c r="F5" s="11" t="s">
        <v>226</v>
      </c>
      <c r="G5" s="11" t="s">
        <v>227</v>
      </c>
      <c r="H5" s="131" t="s">
        <v>228</v>
      </c>
      <c r="I5" s="68" t="s">
        <v>228</v>
      </c>
      <c r="J5" s="68"/>
      <c r="K5" s="68"/>
      <c r="L5" s="68"/>
      <c r="M5" s="68"/>
      <c r="N5" s="14"/>
      <c r="O5" s="14"/>
      <c r="P5" s="14"/>
      <c r="Q5" s="76" t="s">
        <v>62</v>
      </c>
      <c r="R5" s="68" t="s">
        <v>78</v>
      </c>
      <c r="S5" s="68"/>
      <c r="T5" s="68"/>
      <c r="U5" s="68"/>
      <c r="V5" s="68"/>
      <c r="W5" s="136"/>
    </row>
    <row r="6" ht="18" customHeight="1" spans="1:23">
      <c r="A6" s="16"/>
      <c r="B6" s="126"/>
      <c r="C6" s="16"/>
      <c r="D6" s="16"/>
      <c r="E6" s="16"/>
      <c r="F6" s="16"/>
      <c r="G6" s="16"/>
      <c r="H6" s="108" t="s">
        <v>229</v>
      </c>
      <c r="I6" s="131" t="s">
        <v>59</v>
      </c>
      <c r="J6" s="68"/>
      <c r="K6" s="68"/>
      <c r="L6" s="68"/>
      <c r="M6" s="136"/>
      <c r="N6" s="13" t="s">
        <v>230</v>
      </c>
      <c r="O6" s="14"/>
      <c r="P6" s="15"/>
      <c r="Q6" s="11" t="s">
        <v>62</v>
      </c>
      <c r="R6" s="131" t="s">
        <v>78</v>
      </c>
      <c r="S6" s="76" t="s">
        <v>65</v>
      </c>
      <c r="T6" s="68" t="s">
        <v>78</v>
      </c>
      <c r="U6" s="76" t="s">
        <v>67</v>
      </c>
      <c r="V6" s="76" t="s">
        <v>68</v>
      </c>
      <c r="W6" s="138" t="s">
        <v>69</v>
      </c>
    </row>
    <row r="7" ht="18.75" customHeight="1" spans="1:23">
      <c r="A7" s="32"/>
      <c r="B7" s="32"/>
      <c r="C7" s="32"/>
      <c r="D7" s="32"/>
      <c r="E7" s="32"/>
      <c r="F7" s="32"/>
      <c r="G7" s="32"/>
      <c r="H7" s="32"/>
      <c r="I7" s="137" t="s">
        <v>231</v>
      </c>
      <c r="J7" s="11" t="s">
        <v>232</v>
      </c>
      <c r="K7" s="11" t="s">
        <v>233</v>
      </c>
      <c r="L7" s="11" t="s">
        <v>234</v>
      </c>
      <c r="M7" s="11" t="s">
        <v>235</v>
      </c>
      <c r="N7" s="11" t="s">
        <v>59</v>
      </c>
      <c r="O7" s="11" t="s">
        <v>60</v>
      </c>
      <c r="P7" s="11" t="s">
        <v>61</v>
      </c>
      <c r="Q7" s="32"/>
      <c r="R7" s="11" t="s">
        <v>58</v>
      </c>
      <c r="S7" s="11" t="s">
        <v>65</v>
      </c>
      <c r="T7" s="11" t="s">
        <v>236</v>
      </c>
      <c r="U7" s="11" t="s">
        <v>67</v>
      </c>
      <c r="V7" s="11" t="s">
        <v>68</v>
      </c>
      <c r="W7" s="11" t="s">
        <v>69</v>
      </c>
    </row>
    <row r="8" ht="37.5" customHeight="1" spans="1:23">
      <c r="A8" s="111"/>
      <c r="B8" s="111"/>
      <c r="C8" s="111"/>
      <c r="D8" s="111"/>
      <c r="E8" s="111"/>
      <c r="F8" s="111"/>
      <c r="G8" s="111"/>
      <c r="H8" s="111"/>
      <c r="I8" s="94"/>
      <c r="J8" s="18" t="s">
        <v>237</v>
      </c>
      <c r="K8" s="18" t="s">
        <v>233</v>
      </c>
      <c r="L8" s="18" t="s">
        <v>234</v>
      </c>
      <c r="M8" s="18" t="s">
        <v>235</v>
      </c>
      <c r="N8" s="18" t="s">
        <v>233</v>
      </c>
      <c r="O8" s="18" t="s">
        <v>234</v>
      </c>
      <c r="P8" s="18" t="s">
        <v>235</v>
      </c>
      <c r="Q8" s="18" t="s">
        <v>62</v>
      </c>
      <c r="R8" s="18" t="s">
        <v>58</v>
      </c>
      <c r="S8" s="18" t="s">
        <v>65</v>
      </c>
      <c r="T8" s="18" t="s">
        <v>236</v>
      </c>
      <c r="U8" s="18" t="s">
        <v>67</v>
      </c>
      <c r="V8" s="18" t="s">
        <v>68</v>
      </c>
      <c r="W8" s="18" t="s">
        <v>69</v>
      </c>
    </row>
    <row r="9" ht="19.5" customHeight="1" spans="1:23">
      <c r="A9" s="132">
        <v>1</v>
      </c>
      <c r="B9" s="132">
        <v>2</v>
      </c>
      <c r="C9" s="132">
        <v>3</v>
      </c>
      <c r="D9" s="132">
        <v>4</v>
      </c>
      <c r="E9" s="132">
        <v>5</v>
      </c>
      <c r="F9" s="132">
        <v>6</v>
      </c>
      <c r="G9" s="132">
        <v>7</v>
      </c>
      <c r="H9" s="132">
        <v>8</v>
      </c>
      <c r="I9" s="132">
        <v>9</v>
      </c>
      <c r="J9" s="132">
        <v>10</v>
      </c>
      <c r="K9" s="132">
        <v>11</v>
      </c>
      <c r="L9" s="132">
        <v>12</v>
      </c>
      <c r="M9" s="132">
        <v>13</v>
      </c>
      <c r="N9" s="132">
        <v>14</v>
      </c>
      <c r="O9" s="132">
        <v>15</v>
      </c>
      <c r="P9" s="132">
        <v>16</v>
      </c>
      <c r="Q9" s="132">
        <v>17</v>
      </c>
      <c r="R9" s="132">
        <v>18</v>
      </c>
      <c r="S9" s="132">
        <v>19</v>
      </c>
      <c r="T9" s="132">
        <v>20</v>
      </c>
      <c r="U9" s="132">
        <v>21</v>
      </c>
      <c r="V9" s="132">
        <v>22</v>
      </c>
      <c r="W9" s="132">
        <v>23</v>
      </c>
    </row>
    <row r="10" ht="21" customHeight="1" spans="1:23">
      <c r="A10" s="133" t="s">
        <v>71</v>
      </c>
      <c r="B10" s="133"/>
      <c r="C10" s="133"/>
      <c r="D10" s="133"/>
      <c r="E10" s="133"/>
      <c r="F10" s="133"/>
      <c r="G10" s="133"/>
      <c r="H10" s="24">
        <v>5240704.07</v>
      </c>
      <c r="I10" s="24">
        <v>5240704.07</v>
      </c>
      <c r="J10" s="24"/>
      <c r="K10" s="24"/>
      <c r="L10" s="24">
        <v>5240704.07</v>
      </c>
      <c r="M10" s="24"/>
      <c r="N10" s="24"/>
      <c r="O10" s="24"/>
      <c r="P10" s="24"/>
      <c r="Q10" s="24"/>
      <c r="R10" s="24"/>
      <c r="S10" s="24"/>
      <c r="T10" s="24"/>
      <c r="U10" s="24"/>
      <c r="V10" s="24"/>
      <c r="W10" s="24"/>
    </row>
    <row r="11" ht="21" customHeight="1" spans="1:23">
      <c r="A11" s="133" t="s">
        <v>71</v>
      </c>
      <c r="B11" s="22" t="s">
        <v>238</v>
      </c>
      <c r="C11" s="22" t="s">
        <v>239</v>
      </c>
      <c r="D11" s="22" t="s">
        <v>88</v>
      </c>
      <c r="E11" s="22" t="s">
        <v>89</v>
      </c>
      <c r="F11" s="22" t="s">
        <v>240</v>
      </c>
      <c r="G11" s="22" t="s">
        <v>241</v>
      </c>
      <c r="H11" s="24">
        <v>847884</v>
      </c>
      <c r="I11" s="24">
        <v>847884</v>
      </c>
      <c r="J11" s="24"/>
      <c r="K11" s="24"/>
      <c r="L11" s="24">
        <v>847884</v>
      </c>
      <c r="M11" s="24"/>
      <c r="N11" s="24"/>
      <c r="O11" s="24"/>
      <c r="P11" s="24"/>
      <c r="Q11" s="24"/>
      <c r="R11" s="24"/>
      <c r="S11" s="24"/>
      <c r="T11" s="24"/>
      <c r="U11" s="24"/>
      <c r="V11" s="24"/>
      <c r="W11" s="24"/>
    </row>
    <row r="12" ht="21" customHeight="1" spans="1:23">
      <c r="A12" s="133" t="s">
        <v>71</v>
      </c>
      <c r="B12" s="22" t="s">
        <v>242</v>
      </c>
      <c r="C12" s="22" t="s">
        <v>243</v>
      </c>
      <c r="D12" s="22" t="s">
        <v>88</v>
      </c>
      <c r="E12" s="22" t="s">
        <v>89</v>
      </c>
      <c r="F12" s="22" t="s">
        <v>240</v>
      </c>
      <c r="G12" s="22" t="s">
        <v>241</v>
      </c>
      <c r="H12" s="24">
        <v>288132</v>
      </c>
      <c r="I12" s="24">
        <v>288132</v>
      </c>
      <c r="J12" s="24"/>
      <c r="K12" s="24"/>
      <c r="L12" s="24">
        <v>288132</v>
      </c>
      <c r="M12" s="24"/>
      <c r="N12" s="24"/>
      <c r="O12" s="24"/>
      <c r="P12" s="24"/>
      <c r="Q12" s="24"/>
      <c r="R12" s="24"/>
      <c r="S12" s="24"/>
      <c r="T12" s="24"/>
      <c r="U12" s="24"/>
      <c r="V12" s="24"/>
      <c r="W12" s="24"/>
    </row>
    <row r="13" ht="21" customHeight="1" spans="1:23">
      <c r="A13" s="133" t="s">
        <v>71</v>
      </c>
      <c r="B13" s="22" t="s">
        <v>238</v>
      </c>
      <c r="C13" s="22" t="s">
        <v>239</v>
      </c>
      <c r="D13" s="22" t="s">
        <v>88</v>
      </c>
      <c r="E13" s="22" t="s">
        <v>89</v>
      </c>
      <c r="F13" s="22" t="s">
        <v>244</v>
      </c>
      <c r="G13" s="22" t="s">
        <v>245</v>
      </c>
      <c r="H13" s="24">
        <v>963876</v>
      </c>
      <c r="I13" s="24">
        <v>963876</v>
      </c>
      <c r="J13" s="24"/>
      <c r="K13" s="24"/>
      <c r="L13" s="24">
        <v>963876</v>
      </c>
      <c r="M13" s="24"/>
      <c r="N13" s="24"/>
      <c r="O13" s="24"/>
      <c r="P13" s="24"/>
      <c r="Q13" s="24"/>
      <c r="R13" s="24"/>
      <c r="S13" s="24"/>
      <c r="T13" s="24"/>
      <c r="U13" s="24"/>
      <c r="V13" s="24"/>
      <c r="W13" s="24"/>
    </row>
    <row r="14" ht="21" customHeight="1" spans="1:23">
      <c r="A14" s="133" t="s">
        <v>71</v>
      </c>
      <c r="B14" s="22" t="s">
        <v>242</v>
      </c>
      <c r="C14" s="22" t="s">
        <v>243</v>
      </c>
      <c r="D14" s="22" t="s">
        <v>88</v>
      </c>
      <c r="E14" s="22" t="s">
        <v>89</v>
      </c>
      <c r="F14" s="22" t="s">
        <v>244</v>
      </c>
      <c r="G14" s="22" t="s">
        <v>245</v>
      </c>
      <c r="H14" s="24">
        <v>18480</v>
      </c>
      <c r="I14" s="24">
        <v>18480</v>
      </c>
      <c r="J14" s="24"/>
      <c r="K14" s="24"/>
      <c r="L14" s="24">
        <v>18480</v>
      </c>
      <c r="M14" s="24"/>
      <c r="N14" s="24"/>
      <c r="O14" s="24"/>
      <c r="P14" s="24"/>
      <c r="Q14" s="24"/>
      <c r="R14" s="24"/>
      <c r="S14" s="24"/>
      <c r="T14" s="24"/>
      <c r="U14" s="24"/>
      <c r="V14" s="24"/>
      <c r="W14" s="24"/>
    </row>
    <row r="15" ht="21" customHeight="1" spans="1:23">
      <c r="A15" s="133" t="s">
        <v>71</v>
      </c>
      <c r="B15" s="22" t="s">
        <v>246</v>
      </c>
      <c r="C15" s="22" t="s">
        <v>247</v>
      </c>
      <c r="D15" s="22" t="s">
        <v>88</v>
      </c>
      <c r="E15" s="22" t="s">
        <v>89</v>
      </c>
      <c r="F15" s="22" t="s">
        <v>248</v>
      </c>
      <c r="G15" s="22" t="s">
        <v>249</v>
      </c>
      <c r="H15" s="24">
        <v>359220</v>
      </c>
      <c r="I15" s="24">
        <v>359220</v>
      </c>
      <c r="J15" s="24"/>
      <c r="K15" s="24"/>
      <c r="L15" s="24">
        <v>359220</v>
      </c>
      <c r="M15" s="24"/>
      <c r="N15" s="24"/>
      <c r="O15" s="24"/>
      <c r="P15" s="24"/>
      <c r="Q15" s="24"/>
      <c r="R15" s="24"/>
      <c r="S15" s="24"/>
      <c r="T15" s="24"/>
      <c r="U15" s="24"/>
      <c r="V15" s="24"/>
      <c r="W15" s="24"/>
    </row>
    <row r="16" ht="21" customHeight="1" spans="1:23">
      <c r="A16" s="133" t="s">
        <v>71</v>
      </c>
      <c r="B16" s="22" t="s">
        <v>238</v>
      </c>
      <c r="C16" s="22" t="s">
        <v>239</v>
      </c>
      <c r="D16" s="22" t="s">
        <v>88</v>
      </c>
      <c r="E16" s="22" t="s">
        <v>89</v>
      </c>
      <c r="F16" s="22" t="s">
        <v>248</v>
      </c>
      <c r="G16" s="22" t="s">
        <v>249</v>
      </c>
      <c r="H16" s="24">
        <v>70657</v>
      </c>
      <c r="I16" s="24">
        <v>70657</v>
      </c>
      <c r="J16" s="24"/>
      <c r="K16" s="24"/>
      <c r="L16" s="24">
        <v>70657</v>
      </c>
      <c r="M16" s="24"/>
      <c r="N16" s="24"/>
      <c r="O16" s="24"/>
      <c r="P16" s="24"/>
      <c r="Q16" s="24"/>
      <c r="R16" s="24"/>
      <c r="S16" s="24"/>
      <c r="T16" s="24"/>
      <c r="U16" s="24"/>
      <c r="V16" s="24"/>
      <c r="W16" s="24"/>
    </row>
    <row r="17" ht="21" customHeight="1" spans="1:23">
      <c r="A17" s="133" t="s">
        <v>71</v>
      </c>
      <c r="B17" s="22" t="s">
        <v>250</v>
      </c>
      <c r="C17" s="22" t="s">
        <v>251</v>
      </c>
      <c r="D17" s="22" t="s">
        <v>88</v>
      </c>
      <c r="E17" s="22" t="s">
        <v>89</v>
      </c>
      <c r="F17" s="22" t="s">
        <v>252</v>
      </c>
      <c r="G17" s="22" t="s">
        <v>253</v>
      </c>
      <c r="H17" s="24">
        <v>90000</v>
      </c>
      <c r="I17" s="24">
        <v>90000</v>
      </c>
      <c r="J17" s="24"/>
      <c r="K17" s="24"/>
      <c r="L17" s="24">
        <v>90000</v>
      </c>
      <c r="M17" s="24"/>
      <c r="N17" s="24"/>
      <c r="O17" s="24"/>
      <c r="P17" s="24"/>
      <c r="Q17" s="24"/>
      <c r="R17" s="24"/>
      <c r="S17" s="24"/>
      <c r="T17" s="24"/>
      <c r="U17" s="24"/>
      <c r="V17" s="24"/>
      <c r="W17" s="24"/>
    </row>
    <row r="18" ht="21" customHeight="1" spans="1:23">
      <c r="A18" s="133" t="s">
        <v>71</v>
      </c>
      <c r="B18" s="22" t="s">
        <v>242</v>
      </c>
      <c r="C18" s="22" t="s">
        <v>243</v>
      </c>
      <c r="D18" s="22" t="s">
        <v>88</v>
      </c>
      <c r="E18" s="22" t="s">
        <v>89</v>
      </c>
      <c r="F18" s="22" t="s">
        <v>252</v>
      </c>
      <c r="G18" s="22" t="s">
        <v>253</v>
      </c>
      <c r="H18" s="24">
        <v>78660</v>
      </c>
      <c r="I18" s="24">
        <v>78660</v>
      </c>
      <c r="J18" s="24"/>
      <c r="K18" s="24"/>
      <c r="L18" s="24">
        <v>78660</v>
      </c>
      <c r="M18" s="24"/>
      <c r="N18" s="24"/>
      <c r="O18" s="24"/>
      <c r="P18" s="24"/>
      <c r="Q18" s="24"/>
      <c r="R18" s="24"/>
      <c r="S18" s="24"/>
      <c r="T18" s="24"/>
      <c r="U18" s="24"/>
      <c r="V18" s="24"/>
      <c r="W18" s="24"/>
    </row>
    <row r="19" ht="21" customHeight="1" spans="1:23">
      <c r="A19" s="133" t="s">
        <v>71</v>
      </c>
      <c r="B19" s="22" t="s">
        <v>242</v>
      </c>
      <c r="C19" s="22" t="s">
        <v>243</v>
      </c>
      <c r="D19" s="22" t="s">
        <v>88</v>
      </c>
      <c r="E19" s="22" t="s">
        <v>89</v>
      </c>
      <c r="F19" s="22" t="s">
        <v>252</v>
      </c>
      <c r="G19" s="22" t="s">
        <v>253</v>
      </c>
      <c r="H19" s="24">
        <v>71700</v>
      </c>
      <c r="I19" s="24">
        <v>71700</v>
      </c>
      <c r="J19" s="24"/>
      <c r="K19" s="24"/>
      <c r="L19" s="24">
        <v>71700</v>
      </c>
      <c r="M19" s="24"/>
      <c r="N19" s="24"/>
      <c r="O19" s="24"/>
      <c r="P19" s="24"/>
      <c r="Q19" s="24"/>
      <c r="R19" s="24"/>
      <c r="S19" s="24"/>
      <c r="T19" s="24"/>
      <c r="U19" s="24"/>
      <c r="V19" s="24"/>
      <c r="W19" s="24"/>
    </row>
    <row r="20" ht="21" customHeight="1" spans="1:23">
      <c r="A20" s="133" t="s">
        <v>71</v>
      </c>
      <c r="B20" s="22" t="s">
        <v>242</v>
      </c>
      <c r="C20" s="22" t="s">
        <v>243</v>
      </c>
      <c r="D20" s="22" t="s">
        <v>88</v>
      </c>
      <c r="E20" s="22" t="s">
        <v>89</v>
      </c>
      <c r="F20" s="22" t="s">
        <v>252</v>
      </c>
      <c r="G20" s="22" t="s">
        <v>253</v>
      </c>
      <c r="H20" s="24">
        <v>104508</v>
      </c>
      <c r="I20" s="24">
        <v>104508</v>
      </c>
      <c r="J20" s="24"/>
      <c r="K20" s="24"/>
      <c r="L20" s="24">
        <v>104508</v>
      </c>
      <c r="M20" s="24"/>
      <c r="N20" s="24"/>
      <c r="O20" s="24"/>
      <c r="P20" s="24"/>
      <c r="Q20" s="24"/>
      <c r="R20" s="24"/>
      <c r="S20" s="24"/>
      <c r="T20" s="24"/>
      <c r="U20" s="24"/>
      <c r="V20" s="24"/>
      <c r="W20" s="24"/>
    </row>
    <row r="21" ht="21" customHeight="1" spans="1:23">
      <c r="A21" s="133" t="s">
        <v>71</v>
      </c>
      <c r="B21" s="22" t="s">
        <v>254</v>
      </c>
      <c r="C21" s="22" t="s">
        <v>255</v>
      </c>
      <c r="D21" s="22" t="s">
        <v>100</v>
      </c>
      <c r="E21" s="22" t="s">
        <v>101</v>
      </c>
      <c r="F21" s="22" t="s">
        <v>256</v>
      </c>
      <c r="G21" s="22" t="s">
        <v>257</v>
      </c>
      <c r="H21" s="24"/>
      <c r="I21" s="24"/>
      <c r="J21" s="24"/>
      <c r="K21" s="24"/>
      <c r="L21" s="24"/>
      <c r="M21" s="24"/>
      <c r="N21" s="24"/>
      <c r="O21" s="24"/>
      <c r="P21" s="24"/>
      <c r="Q21" s="24"/>
      <c r="R21" s="24"/>
      <c r="S21" s="24"/>
      <c r="T21" s="24"/>
      <c r="U21" s="24"/>
      <c r="V21" s="24"/>
      <c r="W21" s="24"/>
    </row>
    <row r="22" ht="21" customHeight="1" spans="1:23">
      <c r="A22" s="133" t="s">
        <v>71</v>
      </c>
      <c r="B22" s="22" t="s">
        <v>254</v>
      </c>
      <c r="C22" s="22" t="s">
        <v>255</v>
      </c>
      <c r="D22" s="22" t="s">
        <v>100</v>
      </c>
      <c r="E22" s="22" t="s">
        <v>101</v>
      </c>
      <c r="F22" s="22" t="s">
        <v>256</v>
      </c>
      <c r="G22" s="22" t="s">
        <v>257</v>
      </c>
      <c r="H22" s="24">
        <v>418427.52</v>
      </c>
      <c r="I22" s="24">
        <v>418427.52</v>
      </c>
      <c r="J22" s="24"/>
      <c r="K22" s="24"/>
      <c r="L22" s="24">
        <v>418427.52</v>
      </c>
      <c r="M22" s="24"/>
      <c r="N22" s="24"/>
      <c r="O22" s="24"/>
      <c r="P22" s="24"/>
      <c r="Q22" s="24"/>
      <c r="R22" s="24"/>
      <c r="S22" s="24"/>
      <c r="T22" s="24"/>
      <c r="U22" s="24"/>
      <c r="V22" s="24"/>
      <c r="W22" s="24"/>
    </row>
    <row r="23" ht="21" customHeight="1" spans="1:23">
      <c r="A23" s="133" t="s">
        <v>71</v>
      </c>
      <c r="B23" s="22" t="s">
        <v>254</v>
      </c>
      <c r="C23" s="22" t="s">
        <v>255</v>
      </c>
      <c r="D23" s="22" t="s">
        <v>258</v>
      </c>
      <c r="E23" s="22" t="s">
        <v>259</v>
      </c>
      <c r="F23" s="22" t="s">
        <v>260</v>
      </c>
      <c r="G23" s="22" t="s">
        <v>261</v>
      </c>
      <c r="H23" s="24"/>
      <c r="I23" s="24"/>
      <c r="J23" s="24"/>
      <c r="K23" s="24"/>
      <c r="L23" s="24"/>
      <c r="M23" s="24"/>
      <c r="N23" s="24"/>
      <c r="O23" s="24"/>
      <c r="P23" s="24"/>
      <c r="Q23" s="24"/>
      <c r="R23" s="24"/>
      <c r="S23" s="24"/>
      <c r="T23" s="24"/>
      <c r="U23" s="24"/>
      <c r="V23" s="24"/>
      <c r="W23" s="24"/>
    </row>
    <row r="24" ht="21" customHeight="1" spans="1:23">
      <c r="A24" s="133" t="s">
        <v>71</v>
      </c>
      <c r="B24" s="22" t="s">
        <v>254</v>
      </c>
      <c r="C24" s="22" t="s">
        <v>255</v>
      </c>
      <c r="D24" s="22" t="s">
        <v>132</v>
      </c>
      <c r="E24" s="22" t="s">
        <v>133</v>
      </c>
      <c r="F24" s="22" t="s">
        <v>262</v>
      </c>
      <c r="G24" s="22" t="s">
        <v>263</v>
      </c>
      <c r="H24" s="24">
        <v>144107.35</v>
      </c>
      <c r="I24" s="24">
        <v>144107.35</v>
      </c>
      <c r="J24" s="24"/>
      <c r="K24" s="24"/>
      <c r="L24" s="24">
        <v>144107.35</v>
      </c>
      <c r="M24" s="24"/>
      <c r="N24" s="24"/>
      <c r="O24" s="24"/>
      <c r="P24" s="24"/>
      <c r="Q24" s="24"/>
      <c r="R24" s="24"/>
      <c r="S24" s="24"/>
      <c r="T24" s="24"/>
      <c r="U24" s="24"/>
      <c r="V24" s="24"/>
      <c r="W24" s="24"/>
    </row>
    <row r="25" ht="21" customHeight="1" spans="1:23">
      <c r="A25" s="133" t="s">
        <v>71</v>
      </c>
      <c r="B25" s="22" t="s">
        <v>254</v>
      </c>
      <c r="C25" s="22" t="s">
        <v>255</v>
      </c>
      <c r="D25" s="22" t="s">
        <v>134</v>
      </c>
      <c r="E25" s="22" t="s">
        <v>135</v>
      </c>
      <c r="F25" s="22" t="s">
        <v>262</v>
      </c>
      <c r="G25" s="22" t="s">
        <v>263</v>
      </c>
      <c r="H25" s="24"/>
      <c r="I25" s="24"/>
      <c r="J25" s="24"/>
      <c r="K25" s="24"/>
      <c r="L25" s="24"/>
      <c r="M25" s="24"/>
      <c r="N25" s="24"/>
      <c r="O25" s="24"/>
      <c r="P25" s="24"/>
      <c r="Q25" s="24"/>
      <c r="R25" s="24"/>
      <c r="S25" s="24"/>
      <c r="T25" s="24"/>
      <c r="U25" s="24"/>
      <c r="V25" s="24"/>
      <c r="W25" s="24"/>
    </row>
    <row r="26" ht="21" customHeight="1" spans="1:23">
      <c r="A26" s="133" t="s">
        <v>71</v>
      </c>
      <c r="B26" s="22" t="s">
        <v>254</v>
      </c>
      <c r="C26" s="22" t="s">
        <v>255</v>
      </c>
      <c r="D26" s="22" t="s">
        <v>134</v>
      </c>
      <c r="E26" s="22" t="s">
        <v>135</v>
      </c>
      <c r="F26" s="22" t="s">
        <v>262</v>
      </c>
      <c r="G26" s="22" t="s">
        <v>263</v>
      </c>
      <c r="H26" s="24">
        <v>41569.86</v>
      </c>
      <c r="I26" s="24">
        <v>41569.86</v>
      </c>
      <c r="J26" s="24"/>
      <c r="K26" s="24"/>
      <c r="L26" s="24">
        <v>41569.86</v>
      </c>
      <c r="M26" s="24"/>
      <c r="N26" s="24"/>
      <c r="O26" s="24"/>
      <c r="P26" s="24"/>
      <c r="Q26" s="24"/>
      <c r="R26" s="24"/>
      <c r="S26" s="24"/>
      <c r="T26" s="24"/>
      <c r="U26" s="24"/>
      <c r="V26" s="24"/>
      <c r="W26" s="24"/>
    </row>
    <row r="27" ht="21" customHeight="1" spans="1:23">
      <c r="A27" s="133" t="s">
        <v>71</v>
      </c>
      <c r="B27" s="22" t="s">
        <v>254</v>
      </c>
      <c r="C27" s="22" t="s">
        <v>255</v>
      </c>
      <c r="D27" s="22" t="s">
        <v>136</v>
      </c>
      <c r="E27" s="22" t="s">
        <v>137</v>
      </c>
      <c r="F27" s="22" t="s">
        <v>264</v>
      </c>
      <c r="G27" s="22" t="s">
        <v>265</v>
      </c>
      <c r="H27" s="24"/>
      <c r="I27" s="24"/>
      <c r="J27" s="24"/>
      <c r="K27" s="24"/>
      <c r="L27" s="24"/>
      <c r="M27" s="24"/>
      <c r="N27" s="24"/>
      <c r="O27" s="24"/>
      <c r="P27" s="24"/>
      <c r="Q27" s="24"/>
      <c r="R27" s="24"/>
      <c r="S27" s="24"/>
      <c r="T27" s="24"/>
      <c r="U27" s="24"/>
      <c r="V27" s="24"/>
      <c r="W27" s="24"/>
    </row>
    <row r="28" ht="21" customHeight="1" spans="1:23">
      <c r="A28" s="133" t="s">
        <v>71</v>
      </c>
      <c r="B28" s="22" t="s">
        <v>254</v>
      </c>
      <c r="C28" s="22" t="s">
        <v>255</v>
      </c>
      <c r="D28" s="22" t="s">
        <v>136</v>
      </c>
      <c r="E28" s="22" t="s">
        <v>137</v>
      </c>
      <c r="F28" s="22" t="s">
        <v>264</v>
      </c>
      <c r="G28" s="22" t="s">
        <v>265</v>
      </c>
      <c r="H28" s="24">
        <v>141815.16</v>
      </c>
      <c r="I28" s="24">
        <v>141815.16</v>
      </c>
      <c r="J28" s="24"/>
      <c r="K28" s="24"/>
      <c r="L28" s="24">
        <v>141815.16</v>
      </c>
      <c r="M28" s="24"/>
      <c r="N28" s="24"/>
      <c r="O28" s="24"/>
      <c r="P28" s="24"/>
      <c r="Q28" s="24"/>
      <c r="R28" s="24"/>
      <c r="S28" s="24"/>
      <c r="T28" s="24"/>
      <c r="U28" s="24"/>
      <c r="V28" s="24"/>
      <c r="W28" s="24"/>
    </row>
    <row r="29" ht="21" customHeight="1" spans="1:23">
      <c r="A29" s="133" t="s">
        <v>71</v>
      </c>
      <c r="B29" s="22" t="s">
        <v>254</v>
      </c>
      <c r="C29" s="22" t="s">
        <v>255</v>
      </c>
      <c r="D29" s="22" t="s">
        <v>138</v>
      </c>
      <c r="E29" s="22" t="s">
        <v>139</v>
      </c>
      <c r="F29" s="22" t="s">
        <v>266</v>
      </c>
      <c r="G29" s="22" t="s">
        <v>267</v>
      </c>
      <c r="H29" s="24">
        <v>14520</v>
      </c>
      <c r="I29" s="24">
        <v>14520</v>
      </c>
      <c r="J29" s="24"/>
      <c r="K29" s="24"/>
      <c r="L29" s="24">
        <v>14520</v>
      </c>
      <c r="M29" s="24"/>
      <c r="N29" s="24"/>
      <c r="O29" s="24"/>
      <c r="P29" s="24"/>
      <c r="Q29" s="24"/>
      <c r="R29" s="24"/>
      <c r="S29" s="24"/>
      <c r="T29" s="24"/>
      <c r="U29" s="24"/>
      <c r="V29" s="24"/>
      <c r="W29" s="24"/>
    </row>
    <row r="30" ht="21" customHeight="1" spans="1:23">
      <c r="A30" s="133" t="s">
        <v>71</v>
      </c>
      <c r="B30" s="22" t="s">
        <v>254</v>
      </c>
      <c r="C30" s="22" t="s">
        <v>255</v>
      </c>
      <c r="D30" s="22" t="s">
        <v>138</v>
      </c>
      <c r="E30" s="22" t="s">
        <v>139</v>
      </c>
      <c r="F30" s="22" t="s">
        <v>266</v>
      </c>
      <c r="G30" s="22" t="s">
        <v>267</v>
      </c>
      <c r="H30" s="24"/>
      <c r="I30" s="24"/>
      <c r="J30" s="24"/>
      <c r="K30" s="24"/>
      <c r="L30" s="24"/>
      <c r="M30" s="24"/>
      <c r="N30" s="24"/>
      <c r="O30" s="24"/>
      <c r="P30" s="24"/>
      <c r="Q30" s="24"/>
      <c r="R30" s="24"/>
      <c r="S30" s="24"/>
      <c r="T30" s="24"/>
      <c r="U30" s="24"/>
      <c r="V30" s="24"/>
      <c r="W30" s="24"/>
    </row>
    <row r="31" ht="21" customHeight="1" spans="1:23">
      <c r="A31" s="133" t="s">
        <v>71</v>
      </c>
      <c r="B31" s="22" t="s">
        <v>254</v>
      </c>
      <c r="C31" s="22" t="s">
        <v>255</v>
      </c>
      <c r="D31" s="22" t="s">
        <v>138</v>
      </c>
      <c r="E31" s="22" t="s">
        <v>139</v>
      </c>
      <c r="F31" s="22" t="s">
        <v>266</v>
      </c>
      <c r="G31" s="22" t="s">
        <v>267</v>
      </c>
      <c r="H31" s="24"/>
      <c r="I31" s="24"/>
      <c r="J31" s="24"/>
      <c r="K31" s="24"/>
      <c r="L31" s="24"/>
      <c r="M31" s="24"/>
      <c r="N31" s="24"/>
      <c r="O31" s="24"/>
      <c r="P31" s="24"/>
      <c r="Q31" s="24"/>
      <c r="R31" s="24"/>
      <c r="S31" s="24"/>
      <c r="T31" s="24"/>
      <c r="U31" s="24"/>
      <c r="V31" s="24"/>
      <c r="W31" s="24"/>
    </row>
    <row r="32" ht="21" customHeight="1" spans="1:23">
      <c r="A32" s="133" t="s">
        <v>71</v>
      </c>
      <c r="B32" s="22" t="s">
        <v>254</v>
      </c>
      <c r="C32" s="22" t="s">
        <v>255</v>
      </c>
      <c r="D32" s="22" t="s">
        <v>88</v>
      </c>
      <c r="E32" s="22" t="s">
        <v>89</v>
      </c>
      <c r="F32" s="22" t="s">
        <v>266</v>
      </c>
      <c r="G32" s="22" t="s">
        <v>267</v>
      </c>
      <c r="H32" s="24">
        <v>4098.44</v>
      </c>
      <c r="I32" s="24">
        <v>4098.44</v>
      </c>
      <c r="J32" s="24"/>
      <c r="K32" s="24"/>
      <c r="L32" s="24">
        <v>4098.44</v>
      </c>
      <c r="M32" s="24"/>
      <c r="N32" s="24"/>
      <c r="O32" s="24"/>
      <c r="P32" s="24"/>
      <c r="Q32" s="24"/>
      <c r="R32" s="24"/>
      <c r="S32" s="24"/>
      <c r="T32" s="24"/>
      <c r="U32" s="24"/>
      <c r="V32" s="24"/>
      <c r="W32" s="24"/>
    </row>
    <row r="33" ht="21" customHeight="1" spans="1:23">
      <c r="A33" s="133" t="s">
        <v>71</v>
      </c>
      <c r="B33" s="22" t="s">
        <v>254</v>
      </c>
      <c r="C33" s="22" t="s">
        <v>255</v>
      </c>
      <c r="D33" s="22" t="s">
        <v>138</v>
      </c>
      <c r="E33" s="22" t="s">
        <v>139</v>
      </c>
      <c r="F33" s="22" t="s">
        <v>266</v>
      </c>
      <c r="G33" s="22" t="s">
        <v>267</v>
      </c>
      <c r="H33" s="24">
        <v>5230.34</v>
      </c>
      <c r="I33" s="24">
        <v>5230.34</v>
      </c>
      <c r="J33" s="24"/>
      <c r="K33" s="24"/>
      <c r="L33" s="24">
        <v>5230.34</v>
      </c>
      <c r="M33" s="24"/>
      <c r="N33" s="24"/>
      <c r="O33" s="24"/>
      <c r="P33" s="24"/>
      <c r="Q33" s="24"/>
      <c r="R33" s="24"/>
      <c r="S33" s="24"/>
      <c r="T33" s="24"/>
      <c r="U33" s="24"/>
      <c r="V33" s="24"/>
      <c r="W33" s="24"/>
    </row>
    <row r="34" ht="21" customHeight="1" spans="1:23">
      <c r="A34" s="133" t="s">
        <v>71</v>
      </c>
      <c r="B34" s="22" t="s">
        <v>268</v>
      </c>
      <c r="C34" s="22" t="s">
        <v>145</v>
      </c>
      <c r="D34" s="22" t="s">
        <v>144</v>
      </c>
      <c r="E34" s="22" t="s">
        <v>145</v>
      </c>
      <c r="F34" s="22" t="s">
        <v>269</v>
      </c>
      <c r="G34" s="22" t="s">
        <v>145</v>
      </c>
      <c r="H34" s="24"/>
      <c r="I34" s="24"/>
      <c r="J34" s="24"/>
      <c r="K34" s="24"/>
      <c r="L34" s="24"/>
      <c r="M34" s="24"/>
      <c r="N34" s="24"/>
      <c r="O34" s="24"/>
      <c r="P34" s="24"/>
      <c r="Q34" s="24"/>
      <c r="R34" s="24"/>
      <c r="S34" s="24"/>
      <c r="T34" s="24"/>
      <c r="U34" s="24"/>
      <c r="V34" s="24"/>
      <c r="W34" s="24"/>
    </row>
    <row r="35" ht="21" customHeight="1" spans="1:23">
      <c r="A35" s="133" t="s">
        <v>71</v>
      </c>
      <c r="B35" s="22" t="s">
        <v>268</v>
      </c>
      <c r="C35" s="22" t="s">
        <v>145</v>
      </c>
      <c r="D35" s="22" t="s">
        <v>144</v>
      </c>
      <c r="E35" s="22" t="s">
        <v>145</v>
      </c>
      <c r="F35" s="22" t="s">
        <v>269</v>
      </c>
      <c r="G35" s="22" t="s">
        <v>145</v>
      </c>
      <c r="H35" s="24">
        <v>354064.44</v>
      </c>
      <c r="I35" s="24">
        <v>354064.44</v>
      </c>
      <c r="J35" s="24"/>
      <c r="K35" s="24"/>
      <c r="L35" s="24">
        <v>354064.44</v>
      </c>
      <c r="M35" s="24"/>
      <c r="N35" s="24"/>
      <c r="O35" s="24"/>
      <c r="P35" s="24"/>
      <c r="Q35" s="24"/>
      <c r="R35" s="24"/>
      <c r="S35" s="24"/>
      <c r="T35" s="24"/>
      <c r="U35" s="24"/>
      <c r="V35" s="24"/>
      <c r="W35" s="24"/>
    </row>
    <row r="36" ht="21" customHeight="1" spans="1:23">
      <c r="A36" s="133" t="s">
        <v>71</v>
      </c>
      <c r="B36" s="22" t="s">
        <v>270</v>
      </c>
      <c r="C36" s="22" t="s">
        <v>271</v>
      </c>
      <c r="D36" s="22" t="s">
        <v>88</v>
      </c>
      <c r="E36" s="22" t="s">
        <v>89</v>
      </c>
      <c r="F36" s="22" t="s">
        <v>272</v>
      </c>
      <c r="G36" s="22" t="s">
        <v>273</v>
      </c>
      <c r="H36" s="24">
        <v>2000</v>
      </c>
      <c r="I36" s="24">
        <v>2000</v>
      </c>
      <c r="J36" s="24"/>
      <c r="K36" s="24"/>
      <c r="L36" s="24">
        <v>2000</v>
      </c>
      <c r="M36" s="24"/>
      <c r="N36" s="24"/>
      <c r="O36" s="24"/>
      <c r="P36" s="24"/>
      <c r="Q36" s="24"/>
      <c r="R36" s="24"/>
      <c r="S36" s="24"/>
      <c r="T36" s="24"/>
      <c r="U36" s="24"/>
      <c r="V36" s="24"/>
      <c r="W36" s="24"/>
    </row>
    <row r="37" ht="21" customHeight="1" spans="1:23">
      <c r="A37" s="133" t="s">
        <v>71</v>
      </c>
      <c r="B37" s="22" t="s">
        <v>270</v>
      </c>
      <c r="C37" s="22" t="s">
        <v>271</v>
      </c>
      <c r="D37" s="22" t="s">
        <v>88</v>
      </c>
      <c r="E37" s="22" t="s">
        <v>89</v>
      </c>
      <c r="F37" s="22" t="s">
        <v>274</v>
      </c>
      <c r="G37" s="22" t="s">
        <v>275</v>
      </c>
      <c r="H37" s="24">
        <v>2000</v>
      </c>
      <c r="I37" s="24">
        <v>2000</v>
      </c>
      <c r="J37" s="24"/>
      <c r="K37" s="24"/>
      <c r="L37" s="24">
        <v>2000</v>
      </c>
      <c r="M37" s="24"/>
      <c r="N37" s="24"/>
      <c r="O37" s="24"/>
      <c r="P37" s="24"/>
      <c r="Q37" s="24"/>
      <c r="R37" s="24"/>
      <c r="S37" s="24"/>
      <c r="T37" s="24"/>
      <c r="U37" s="24"/>
      <c r="V37" s="24"/>
      <c r="W37" s="24"/>
    </row>
    <row r="38" ht="21" customHeight="1" spans="1:23">
      <c r="A38" s="133" t="s">
        <v>71</v>
      </c>
      <c r="B38" s="22" t="s">
        <v>276</v>
      </c>
      <c r="C38" s="22" t="s">
        <v>213</v>
      </c>
      <c r="D38" s="22" t="s">
        <v>88</v>
      </c>
      <c r="E38" s="22" t="s">
        <v>89</v>
      </c>
      <c r="F38" s="22" t="s">
        <v>277</v>
      </c>
      <c r="G38" s="22" t="s">
        <v>213</v>
      </c>
      <c r="H38" s="24">
        <v>2000</v>
      </c>
      <c r="I38" s="24">
        <v>2000</v>
      </c>
      <c r="J38" s="24"/>
      <c r="K38" s="24"/>
      <c r="L38" s="24">
        <v>2000</v>
      </c>
      <c r="M38" s="24"/>
      <c r="N38" s="24"/>
      <c r="O38" s="24"/>
      <c r="P38" s="24"/>
      <c r="Q38" s="24"/>
      <c r="R38" s="24"/>
      <c r="S38" s="24"/>
      <c r="T38" s="24"/>
      <c r="U38" s="24"/>
      <c r="V38" s="24"/>
      <c r="W38" s="24"/>
    </row>
    <row r="39" ht="21" customHeight="1" spans="1:23">
      <c r="A39" s="133" t="s">
        <v>71</v>
      </c>
      <c r="B39" s="22" t="s">
        <v>270</v>
      </c>
      <c r="C39" s="22" t="s">
        <v>271</v>
      </c>
      <c r="D39" s="22" t="s">
        <v>88</v>
      </c>
      <c r="E39" s="22" t="s">
        <v>89</v>
      </c>
      <c r="F39" s="22" t="s">
        <v>278</v>
      </c>
      <c r="G39" s="22" t="s">
        <v>279</v>
      </c>
      <c r="H39" s="24">
        <v>15000</v>
      </c>
      <c r="I39" s="24">
        <v>15000</v>
      </c>
      <c r="J39" s="24"/>
      <c r="K39" s="24"/>
      <c r="L39" s="24">
        <v>15000</v>
      </c>
      <c r="M39" s="24"/>
      <c r="N39" s="24"/>
      <c r="O39" s="24"/>
      <c r="P39" s="24"/>
      <c r="Q39" s="24"/>
      <c r="R39" s="24"/>
      <c r="S39" s="24"/>
      <c r="T39" s="24"/>
      <c r="U39" s="24"/>
      <c r="V39" s="24"/>
      <c r="W39" s="24"/>
    </row>
    <row r="40" ht="21" customHeight="1" spans="1:23">
      <c r="A40" s="133" t="s">
        <v>71</v>
      </c>
      <c r="B40" s="22" t="s">
        <v>270</v>
      </c>
      <c r="C40" s="22" t="s">
        <v>271</v>
      </c>
      <c r="D40" s="22" t="s">
        <v>88</v>
      </c>
      <c r="E40" s="22" t="s">
        <v>89</v>
      </c>
      <c r="F40" s="22" t="s">
        <v>280</v>
      </c>
      <c r="G40" s="22" t="s">
        <v>281</v>
      </c>
      <c r="H40" s="24">
        <v>58420</v>
      </c>
      <c r="I40" s="24">
        <v>58420</v>
      </c>
      <c r="J40" s="24"/>
      <c r="K40" s="24"/>
      <c r="L40" s="24">
        <v>58420</v>
      </c>
      <c r="M40" s="24"/>
      <c r="N40" s="24"/>
      <c r="O40" s="24"/>
      <c r="P40" s="24"/>
      <c r="Q40" s="24"/>
      <c r="R40" s="24"/>
      <c r="S40" s="24"/>
      <c r="T40" s="24"/>
      <c r="U40" s="24"/>
      <c r="V40" s="24"/>
      <c r="W40" s="24"/>
    </row>
    <row r="41" ht="21" customHeight="1" spans="1:23">
      <c r="A41" s="133" t="s">
        <v>71</v>
      </c>
      <c r="B41" s="22" t="s">
        <v>282</v>
      </c>
      <c r="C41" s="22" t="s">
        <v>283</v>
      </c>
      <c r="D41" s="22" t="s">
        <v>96</v>
      </c>
      <c r="E41" s="22" t="s">
        <v>97</v>
      </c>
      <c r="F41" s="22" t="s">
        <v>280</v>
      </c>
      <c r="G41" s="22" t="s">
        <v>281</v>
      </c>
      <c r="H41" s="24">
        <v>17400</v>
      </c>
      <c r="I41" s="24">
        <v>17400</v>
      </c>
      <c r="J41" s="24"/>
      <c r="K41" s="24"/>
      <c r="L41" s="24">
        <v>17400</v>
      </c>
      <c r="M41" s="24"/>
      <c r="N41" s="24"/>
      <c r="O41" s="24"/>
      <c r="P41" s="24"/>
      <c r="Q41" s="24"/>
      <c r="R41" s="24"/>
      <c r="S41" s="24"/>
      <c r="T41" s="24"/>
      <c r="U41" s="24"/>
      <c r="V41" s="24"/>
      <c r="W41" s="24"/>
    </row>
    <row r="42" ht="21" customHeight="1" spans="1:23">
      <c r="A42" s="133" t="s">
        <v>71</v>
      </c>
      <c r="B42" s="22" t="s">
        <v>282</v>
      </c>
      <c r="C42" s="22" t="s">
        <v>283</v>
      </c>
      <c r="D42" s="22" t="s">
        <v>98</v>
      </c>
      <c r="E42" s="22" t="s">
        <v>99</v>
      </c>
      <c r="F42" s="22" t="s">
        <v>280</v>
      </c>
      <c r="G42" s="22" t="s">
        <v>281</v>
      </c>
      <c r="H42" s="24">
        <v>1800</v>
      </c>
      <c r="I42" s="24">
        <v>1800</v>
      </c>
      <c r="J42" s="24"/>
      <c r="K42" s="24"/>
      <c r="L42" s="24">
        <v>1800</v>
      </c>
      <c r="M42" s="24"/>
      <c r="N42" s="24"/>
      <c r="O42" s="24"/>
      <c r="P42" s="24"/>
      <c r="Q42" s="24"/>
      <c r="R42" s="24"/>
      <c r="S42" s="24"/>
      <c r="T42" s="24"/>
      <c r="U42" s="24"/>
      <c r="V42" s="24"/>
      <c r="W42" s="24"/>
    </row>
    <row r="43" ht="21" customHeight="1" spans="1:23">
      <c r="A43" s="133" t="s">
        <v>71</v>
      </c>
      <c r="B43" s="22" t="s">
        <v>282</v>
      </c>
      <c r="C43" s="22" t="s">
        <v>283</v>
      </c>
      <c r="D43" s="22" t="s">
        <v>96</v>
      </c>
      <c r="E43" s="22" t="s">
        <v>97</v>
      </c>
      <c r="F43" s="22" t="s">
        <v>280</v>
      </c>
      <c r="G43" s="22" t="s">
        <v>281</v>
      </c>
      <c r="H43" s="24">
        <v>1000</v>
      </c>
      <c r="I43" s="24">
        <v>1000</v>
      </c>
      <c r="J43" s="24"/>
      <c r="K43" s="24"/>
      <c r="L43" s="24">
        <v>1000</v>
      </c>
      <c r="M43" s="24"/>
      <c r="N43" s="24"/>
      <c r="O43" s="24"/>
      <c r="P43" s="24"/>
      <c r="Q43" s="24"/>
      <c r="R43" s="24"/>
      <c r="S43" s="24"/>
      <c r="T43" s="24"/>
      <c r="U43" s="24"/>
      <c r="V43" s="24"/>
      <c r="W43" s="24"/>
    </row>
    <row r="44" ht="21" customHeight="1" spans="1:23">
      <c r="A44" s="133" t="s">
        <v>71</v>
      </c>
      <c r="B44" s="22" t="s">
        <v>282</v>
      </c>
      <c r="C44" s="22" t="s">
        <v>283</v>
      </c>
      <c r="D44" s="22" t="s">
        <v>96</v>
      </c>
      <c r="E44" s="22" t="s">
        <v>97</v>
      </c>
      <c r="F44" s="22" t="s">
        <v>280</v>
      </c>
      <c r="G44" s="22" t="s">
        <v>281</v>
      </c>
      <c r="H44" s="24"/>
      <c r="I44" s="24"/>
      <c r="J44" s="24"/>
      <c r="K44" s="24"/>
      <c r="L44" s="24"/>
      <c r="M44" s="24"/>
      <c r="N44" s="24"/>
      <c r="O44" s="24"/>
      <c r="P44" s="24"/>
      <c r="Q44" s="24"/>
      <c r="R44" s="24"/>
      <c r="S44" s="24"/>
      <c r="T44" s="24"/>
      <c r="U44" s="24"/>
      <c r="V44" s="24"/>
      <c r="W44" s="24"/>
    </row>
    <row r="45" ht="21" customHeight="1" spans="1:23">
      <c r="A45" s="133" t="s">
        <v>71</v>
      </c>
      <c r="B45" s="22" t="s">
        <v>284</v>
      </c>
      <c r="C45" s="22" t="s">
        <v>285</v>
      </c>
      <c r="D45" s="22" t="s">
        <v>88</v>
      </c>
      <c r="E45" s="22" t="s">
        <v>89</v>
      </c>
      <c r="F45" s="22" t="s">
        <v>286</v>
      </c>
      <c r="G45" s="22" t="s">
        <v>287</v>
      </c>
      <c r="H45" s="24">
        <v>17040.24</v>
      </c>
      <c r="I45" s="24">
        <v>17040.24</v>
      </c>
      <c r="J45" s="24"/>
      <c r="K45" s="24"/>
      <c r="L45" s="24">
        <v>17040.24</v>
      </c>
      <c r="M45" s="24"/>
      <c r="N45" s="24"/>
      <c r="O45" s="24"/>
      <c r="P45" s="24"/>
      <c r="Q45" s="24"/>
      <c r="R45" s="24"/>
      <c r="S45" s="24"/>
      <c r="T45" s="24"/>
      <c r="U45" s="24"/>
      <c r="V45" s="24"/>
      <c r="W45" s="24"/>
    </row>
    <row r="46" ht="21" customHeight="1" spans="1:23">
      <c r="A46" s="133" t="s">
        <v>71</v>
      </c>
      <c r="B46" s="22" t="s">
        <v>288</v>
      </c>
      <c r="C46" s="22" t="s">
        <v>289</v>
      </c>
      <c r="D46" s="22" t="s">
        <v>88</v>
      </c>
      <c r="E46" s="22" t="s">
        <v>89</v>
      </c>
      <c r="F46" s="22" t="s">
        <v>290</v>
      </c>
      <c r="G46" s="22" t="s">
        <v>289</v>
      </c>
      <c r="H46" s="24">
        <v>22720.32</v>
      </c>
      <c r="I46" s="24">
        <v>22720.32</v>
      </c>
      <c r="J46" s="24"/>
      <c r="K46" s="24"/>
      <c r="L46" s="24">
        <v>22720.32</v>
      </c>
      <c r="M46" s="24"/>
      <c r="N46" s="24"/>
      <c r="O46" s="24"/>
      <c r="P46" s="24"/>
      <c r="Q46" s="24"/>
      <c r="R46" s="24"/>
      <c r="S46" s="24"/>
      <c r="T46" s="24"/>
      <c r="U46" s="24"/>
      <c r="V46" s="24"/>
      <c r="W46" s="24"/>
    </row>
    <row r="47" ht="21" customHeight="1" spans="1:23">
      <c r="A47" s="133" t="s">
        <v>71</v>
      </c>
      <c r="B47" s="22" t="s">
        <v>291</v>
      </c>
      <c r="C47" s="22" t="s">
        <v>292</v>
      </c>
      <c r="D47" s="22" t="s">
        <v>88</v>
      </c>
      <c r="E47" s="22" t="s">
        <v>89</v>
      </c>
      <c r="F47" s="22" t="s">
        <v>293</v>
      </c>
      <c r="G47" s="22" t="s">
        <v>292</v>
      </c>
      <c r="H47" s="24">
        <v>396</v>
      </c>
      <c r="I47" s="24">
        <v>396</v>
      </c>
      <c r="J47" s="24"/>
      <c r="K47" s="24"/>
      <c r="L47" s="24">
        <v>396</v>
      </c>
      <c r="M47" s="24"/>
      <c r="N47" s="24"/>
      <c r="O47" s="24"/>
      <c r="P47" s="24"/>
      <c r="Q47" s="24"/>
      <c r="R47" s="24"/>
      <c r="S47" s="24"/>
      <c r="T47" s="24"/>
      <c r="U47" s="24"/>
      <c r="V47" s="24"/>
      <c r="W47" s="24"/>
    </row>
    <row r="48" ht="21" customHeight="1" spans="1:23">
      <c r="A48" s="133" t="s">
        <v>71</v>
      </c>
      <c r="B48" s="22" t="s">
        <v>294</v>
      </c>
      <c r="C48" s="22" t="s">
        <v>295</v>
      </c>
      <c r="D48" s="22" t="s">
        <v>92</v>
      </c>
      <c r="E48" s="22" t="s">
        <v>93</v>
      </c>
      <c r="F48" s="22" t="s">
        <v>296</v>
      </c>
      <c r="G48" s="22" t="s">
        <v>295</v>
      </c>
      <c r="H48" s="24">
        <v>15000</v>
      </c>
      <c r="I48" s="24">
        <v>15000</v>
      </c>
      <c r="J48" s="24"/>
      <c r="K48" s="24"/>
      <c r="L48" s="24">
        <v>15000</v>
      </c>
      <c r="M48" s="24"/>
      <c r="N48" s="24"/>
      <c r="O48" s="24"/>
      <c r="P48" s="24"/>
      <c r="Q48" s="24"/>
      <c r="R48" s="24"/>
      <c r="S48" s="24"/>
      <c r="T48" s="24"/>
      <c r="U48" s="24"/>
      <c r="V48" s="24"/>
      <c r="W48" s="24"/>
    </row>
    <row r="49" ht="21" customHeight="1" spans="1:23">
      <c r="A49" s="133" t="s">
        <v>71</v>
      </c>
      <c r="B49" s="22" t="s">
        <v>297</v>
      </c>
      <c r="C49" s="22" t="s">
        <v>298</v>
      </c>
      <c r="D49" s="22" t="s">
        <v>88</v>
      </c>
      <c r="E49" s="22" t="s">
        <v>89</v>
      </c>
      <c r="F49" s="22" t="s">
        <v>299</v>
      </c>
      <c r="G49" s="22" t="s">
        <v>300</v>
      </c>
      <c r="H49" s="24">
        <v>176400</v>
      </c>
      <c r="I49" s="24">
        <v>176400</v>
      </c>
      <c r="J49" s="24"/>
      <c r="K49" s="24"/>
      <c r="L49" s="24">
        <v>176400</v>
      </c>
      <c r="M49" s="24"/>
      <c r="N49" s="24"/>
      <c r="O49" s="24"/>
      <c r="P49" s="24"/>
      <c r="Q49" s="24"/>
      <c r="R49" s="24"/>
      <c r="S49" s="24"/>
      <c r="T49" s="24"/>
      <c r="U49" s="24"/>
      <c r="V49" s="24"/>
      <c r="W49" s="24"/>
    </row>
    <row r="50" ht="21" customHeight="1" spans="1:23">
      <c r="A50" s="133" t="s">
        <v>71</v>
      </c>
      <c r="B50" s="22" t="s">
        <v>301</v>
      </c>
      <c r="C50" s="22" t="s">
        <v>302</v>
      </c>
      <c r="D50" s="22" t="s">
        <v>96</v>
      </c>
      <c r="E50" s="22" t="s">
        <v>97</v>
      </c>
      <c r="F50" s="22" t="s">
        <v>303</v>
      </c>
      <c r="G50" s="22" t="s">
        <v>304</v>
      </c>
      <c r="H50" s="24">
        <v>177780</v>
      </c>
      <c r="I50" s="24">
        <v>177780</v>
      </c>
      <c r="J50" s="24"/>
      <c r="K50" s="24"/>
      <c r="L50" s="24">
        <v>177780</v>
      </c>
      <c r="M50" s="24"/>
      <c r="N50" s="24"/>
      <c r="O50" s="24"/>
      <c r="P50" s="24"/>
      <c r="Q50" s="24"/>
      <c r="R50" s="24"/>
      <c r="S50" s="24"/>
      <c r="T50" s="24"/>
      <c r="U50" s="24"/>
      <c r="V50" s="24"/>
      <c r="W50" s="24"/>
    </row>
    <row r="51" ht="21" customHeight="1" spans="1:23">
      <c r="A51" s="133" t="s">
        <v>71</v>
      </c>
      <c r="B51" s="22" t="s">
        <v>301</v>
      </c>
      <c r="C51" s="22" t="s">
        <v>302</v>
      </c>
      <c r="D51" s="22" t="s">
        <v>96</v>
      </c>
      <c r="E51" s="22" t="s">
        <v>97</v>
      </c>
      <c r="F51" s="22" t="s">
        <v>305</v>
      </c>
      <c r="G51" s="22" t="s">
        <v>306</v>
      </c>
      <c r="H51" s="24">
        <v>634220.4</v>
      </c>
      <c r="I51" s="24">
        <v>634220.4</v>
      </c>
      <c r="J51" s="24"/>
      <c r="K51" s="24"/>
      <c r="L51" s="24">
        <v>634220.4</v>
      </c>
      <c r="M51" s="24"/>
      <c r="N51" s="24"/>
      <c r="O51" s="24"/>
      <c r="P51" s="24"/>
      <c r="Q51" s="24"/>
      <c r="R51" s="24"/>
      <c r="S51" s="24"/>
      <c r="T51" s="24"/>
      <c r="U51" s="24"/>
      <c r="V51" s="24"/>
      <c r="W51" s="24"/>
    </row>
    <row r="52" ht="21" customHeight="1" spans="1:23">
      <c r="A52" s="133" t="s">
        <v>71</v>
      </c>
      <c r="B52" s="22" t="s">
        <v>301</v>
      </c>
      <c r="C52" s="22" t="s">
        <v>302</v>
      </c>
      <c r="D52" s="22" t="s">
        <v>98</v>
      </c>
      <c r="E52" s="22" t="s">
        <v>99</v>
      </c>
      <c r="F52" s="22" t="s">
        <v>305</v>
      </c>
      <c r="G52" s="22" t="s">
        <v>306</v>
      </c>
      <c r="H52" s="24">
        <v>50637</v>
      </c>
      <c r="I52" s="24">
        <v>50637</v>
      </c>
      <c r="J52" s="24"/>
      <c r="K52" s="24"/>
      <c r="L52" s="24">
        <v>50637</v>
      </c>
      <c r="M52" s="24"/>
      <c r="N52" s="24"/>
      <c r="O52" s="24"/>
      <c r="P52" s="24"/>
      <c r="Q52" s="24"/>
      <c r="R52" s="24"/>
      <c r="S52" s="24"/>
      <c r="T52" s="24"/>
      <c r="U52" s="24"/>
      <c r="V52" s="24"/>
      <c r="W52" s="24"/>
    </row>
    <row r="53" ht="21" customHeight="1" spans="1:23">
      <c r="A53" s="133" t="s">
        <v>71</v>
      </c>
      <c r="B53" s="22" t="s">
        <v>307</v>
      </c>
      <c r="C53" s="22" t="s">
        <v>308</v>
      </c>
      <c r="D53" s="22" t="s">
        <v>132</v>
      </c>
      <c r="E53" s="22" t="s">
        <v>133</v>
      </c>
      <c r="F53" s="22" t="s">
        <v>309</v>
      </c>
      <c r="G53" s="22" t="s">
        <v>310</v>
      </c>
      <c r="H53" s="24">
        <v>18000</v>
      </c>
      <c r="I53" s="24">
        <v>18000</v>
      </c>
      <c r="J53" s="24"/>
      <c r="K53" s="24"/>
      <c r="L53" s="24">
        <v>18000</v>
      </c>
      <c r="M53" s="24"/>
      <c r="N53" s="24"/>
      <c r="O53" s="24"/>
      <c r="P53" s="24"/>
      <c r="Q53" s="24"/>
      <c r="R53" s="24"/>
      <c r="S53" s="24"/>
      <c r="T53" s="24"/>
      <c r="U53" s="24"/>
      <c r="V53" s="24"/>
      <c r="W53" s="24"/>
    </row>
    <row r="54" ht="21" customHeight="1" spans="1:23">
      <c r="A54" s="133" t="s">
        <v>71</v>
      </c>
      <c r="B54" s="22" t="s">
        <v>307</v>
      </c>
      <c r="C54" s="22" t="s">
        <v>308</v>
      </c>
      <c r="D54" s="22" t="s">
        <v>134</v>
      </c>
      <c r="E54" s="22" t="s">
        <v>135</v>
      </c>
      <c r="F54" s="22" t="s">
        <v>309</v>
      </c>
      <c r="G54" s="22" t="s">
        <v>310</v>
      </c>
      <c r="H54" s="24"/>
      <c r="I54" s="24"/>
      <c r="J54" s="24"/>
      <c r="K54" s="24"/>
      <c r="L54" s="24"/>
      <c r="M54" s="24"/>
      <c r="N54" s="24"/>
      <c r="O54" s="24"/>
      <c r="P54" s="24"/>
      <c r="Q54" s="24"/>
      <c r="R54" s="24"/>
      <c r="S54" s="24"/>
      <c r="T54" s="24"/>
      <c r="U54" s="24"/>
      <c r="V54" s="24"/>
      <c r="W54" s="24"/>
    </row>
    <row r="55" ht="21" customHeight="1" spans="1:23">
      <c r="A55" s="133" t="s">
        <v>71</v>
      </c>
      <c r="B55" s="22" t="s">
        <v>311</v>
      </c>
      <c r="C55" s="22" t="s">
        <v>312</v>
      </c>
      <c r="D55" s="22" t="s">
        <v>104</v>
      </c>
      <c r="E55" s="22" t="s">
        <v>105</v>
      </c>
      <c r="F55" s="22" t="s">
        <v>313</v>
      </c>
      <c r="G55" s="22" t="s">
        <v>314</v>
      </c>
      <c r="H55" s="24">
        <v>11940</v>
      </c>
      <c r="I55" s="24">
        <v>11940</v>
      </c>
      <c r="J55" s="24"/>
      <c r="K55" s="24"/>
      <c r="L55" s="24">
        <v>11940</v>
      </c>
      <c r="M55" s="24"/>
      <c r="N55" s="24"/>
      <c r="O55" s="24"/>
      <c r="P55" s="24"/>
      <c r="Q55" s="24"/>
      <c r="R55" s="24"/>
      <c r="S55" s="24"/>
      <c r="T55" s="24"/>
      <c r="U55" s="24"/>
      <c r="V55" s="24"/>
      <c r="W55" s="24"/>
    </row>
    <row r="56" ht="21" customHeight="1" spans="1:23">
      <c r="A56" s="35" t="s">
        <v>159</v>
      </c>
      <c r="B56" s="134"/>
      <c r="C56" s="134"/>
      <c r="D56" s="134"/>
      <c r="E56" s="134"/>
      <c r="F56" s="134"/>
      <c r="G56" s="135"/>
      <c r="H56" s="24">
        <v>5240704.07</v>
      </c>
      <c r="I56" s="24">
        <v>5240704.07</v>
      </c>
      <c r="J56" s="24"/>
      <c r="K56" s="24"/>
      <c r="L56" s="24">
        <v>5240704.07</v>
      </c>
      <c r="M56" s="24"/>
      <c r="N56" s="24"/>
      <c r="O56" s="24"/>
      <c r="P56" s="24"/>
      <c r="Q56" s="24"/>
      <c r="R56" s="24"/>
      <c r="S56" s="24"/>
      <c r="T56" s="24"/>
      <c r="U56" s="24"/>
      <c r="V56" s="24"/>
      <c r="W56" s="24"/>
    </row>
  </sheetData>
  <mergeCells count="30">
    <mergeCell ref="A3:W3"/>
    <mergeCell ref="A4:G4"/>
    <mergeCell ref="H5:W5"/>
    <mergeCell ref="I6:M6"/>
    <mergeCell ref="N6:P6"/>
    <mergeCell ref="R6:W6"/>
    <mergeCell ref="A56:G56"/>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7"/>
  <sheetViews>
    <sheetView showZeros="0" workbookViewId="0">
      <pane ySplit="1" topLeftCell="A5" activePane="bottomLeft" state="frozen"/>
      <selection/>
      <selection pane="bottomLeft" activeCell="F29" sqref="F29"/>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39" t="s">
        <v>315</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"单位名称："&amp;"临沧市民政局"</f>
        <v>单位名称：临沧市民政局</v>
      </c>
      <c r="B4" s="9"/>
      <c r="C4" s="9"/>
      <c r="D4" s="9"/>
      <c r="E4" s="9"/>
      <c r="F4" s="9"/>
      <c r="G4" s="9"/>
      <c r="H4" s="9"/>
      <c r="I4" s="10"/>
      <c r="J4" s="10"/>
      <c r="K4" s="10"/>
      <c r="L4" s="10"/>
      <c r="M4" s="10"/>
      <c r="N4" s="10"/>
      <c r="O4" s="10"/>
      <c r="P4" s="10"/>
      <c r="Q4" s="10"/>
      <c r="R4" s="2"/>
      <c r="S4" s="2"/>
      <c r="T4" s="2"/>
      <c r="U4" s="4"/>
      <c r="V4" s="2"/>
      <c r="W4" s="39" t="s">
        <v>208</v>
      </c>
    </row>
    <row r="5" ht="18.75" customHeight="1" spans="1:23">
      <c r="A5" s="11" t="s">
        <v>316</v>
      </c>
      <c r="B5" s="12" t="s">
        <v>222</v>
      </c>
      <c r="C5" s="11" t="s">
        <v>223</v>
      </c>
      <c r="D5" s="11" t="s">
        <v>317</v>
      </c>
      <c r="E5" s="12" t="s">
        <v>224</v>
      </c>
      <c r="F5" s="12" t="s">
        <v>225</v>
      </c>
      <c r="G5" s="12" t="s">
        <v>318</v>
      </c>
      <c r="H5" s="12" t="s">
        <v>319</v>
      </c>
      <c r="I5" s="31" t="s">
        <v>56</v>
      </c>
      <c r="J5" s="13" t="s">
        <v>320</v>
      </c>
      <c r="K5" s="14"/>
      <c r="L5" s="14"/>
      <c r="M5" s="15"/>
      <c r="N5" s="13" t="s">
        <v>230</v>
      </c>
      <c r="O5" s="14"/>
      <c r="P5" s="15"/>
      <c r="Q5" s="12" t="s">
        <v>62</v>
      </c>
      <c r="R5" s="13" t="s">
        <v>78</v>
      </c>
      <c r="S5" s="14"/>
      <c r="T5" s="14"/>
      <c r="U5" s="14"/>
      <c r="V5" s="14"/>
      <c r="W5" s="15"/>
    </row>
    <row r="6" ht="18.75" customHeight="1" spans="1:23">
      <c r="A6" s="16"/>
      <c r="B6" s="32"/>
      <c r="C6" s="16"/>
      <c r="D6" s="16"/>
      <c r="E6" s="17"/>
      <c r="F6" s="17"/>
      <c r="G6" s="17"/>
      <c r="H6" s="17"/>
      <c r="I6" s="32"/>
      <c r="J6" s="123" t="s">
        <v>59</v>
      </c>
      <c r="K6" s="124"/>
      <c r="L6" s="12" t="s">
        <v>60</v>
      </c>
      <c r="M6" s="12" t="s">
        <v>61</v>
      </c>
      <c r="N6" s="12" t="s">
        <v>59</v>
      </c>
      <c r="O6" s="12" t="s">
        <v>60</v>
      </c>
      <c r="P6" s="12" t="s">
        <v>61</v>
      </c>
      <c r="Q6" s="17"/>
      <c r="R6" s="12" t="s">
        <v>58</v>
      </c>
      <c r="S6" s="11" t="s">
        <v>65</v>
      </c>
      <c r="T6" s="11" t="s">
        <v>236</v>
      </c>
      <c r="U6" s="11" t="s">
        <v>67</v>
      </c>
      <c r="V6" s="11" t="s">
        <v>68</v>
      </c>
      <c r="W6" s="11" t="s">
        <v>69</v>
      </c>
    </row>
    <row r="7" ht="18.75" customHeight="1" spans="1:23">
      <c r="A7" s="32"/>
      <c r="B7" s="32"/>
      <c r="C7" s="32"/>
      <c r="D7" s="32"/>
      <c r="E7" s="32"/>
      <c r="F7" s="32"/>
      <c r="G7" s="32"/>
      <c r="H7" s="32"/>
      <c r="I7" s="32"/>
      <c r="J7" s="125" t="s">
        <v>58</v>
      </c>
      <c r="K7" s="96"/>
      <c r="L7" s="32"/>
      <c r="M7" s="32"/>
      <c r="N7" s="32"/>
      <c r="O7" s="32"/>
      <c r="P7" s="32"/>
      <c r="Q7" s="32"/>
      <c r="R7" s="32"/>
      <c r="S7" s="126"/>
      <c r="T7" s="126"/>
      <c r="U7" s="126"/>
      <c r="V7" s="126"/>
      <c r="W7" s="126"/>
    </row>
    <row r="8" ht="18.75" customHeight="1" spans="1:23">
      <c r="A8" s="18"/>
      <c r="B8" s="33"/>
      <c r="C8" s="18"/>
      <c r="D8" s="18"/>
      <c r="E8" s="19"/>
      <c r="F8" s="19"/>
      <c r="G8" s="19"/>
      <c r="H8" s="19"/>
      <c r="I8" s="33"/>
      <c r="J8" s="46" t="s">
        <v>58</v>
      </c>
      <c r="K8" s="46" t="s">
        <v>321</v>
      </c>
      <c r="L8" s="19"/>
      <c r="M8" s="19"/>
      <c r="N8" s="19"/>
      <c r="O8" s="19"/>
      <c r="P8" s="19"/>
      <c r="Q8" s="19"/>
      <c r="R8" s="19"/>
      <c r="S8" s="19"/>
      <c r="T8" s="19"/>
      <c r="U8" s="33"/>
      <c r="V8" s="19"/>
      <c r="W8" s="19"/>
    </row>
    <row r="9" ht="18.75" customHeight="1" spans="1:23">
      <c r="A9" s="121">
        <v>1</v>
      </c>
      <c r="B9" s="121">
        <v>2</v>
      </c>
      <c r="C9" s="121">
        <v>3</v>
      </c>
      <c r="D9" s="121">
        <v>4</v>
      </c>
      <c r="E9" s="121">
        <v>5</v>
      </c>
      <c r="F9" s="121">
        <v>6</v>
      </c>
      <c r="G9" s="121">
        <v>7</v>
      </c>
      <c r="H9" s="121">
        <v>8</v>
      </c>
      <c r="I9" s="121">
        <v>9</v>
      </c>
      <c r="J9" s="121">
        <v>10</v>
      </c>
      <c r="K9" s="121">
        <v>11</v>
      </c>
      <c r="L9" s="121">
        <v>12</v>
      </c>
      <c r="M9" s="121">
        <v>13</v>
      </c>
      <c r="N9" s="121">
        <v>14</v>
      </c>
      <c r="O9" s="121">
        <v>15</v>
      </c>
      <c r="P9" s="121">
        <v>16</v>
      </c>
      <c r="Q9" s="121">
        <v>17</v>
      </c>
      <c r="R9" s="121">
        <v>18</v>
      </c>
      <c r="S9" s="121">
        <v>19</v>
      </c>
      <c r="T9" s="121">
        <v>20</v>
      </c>
      <c r="U9" s="121">
        <v>21</v>
      </c>
      <c r="V9" s="121">
        <v>22</v>
      </c>
      <c r="W9" s="121">
        <v>23</v>
      </c>
    </row>
    <row r="10" ht="18.75" customHeight="1" spans="1:23">
      <c r="A10" s="22"/>
      <c r="B10" s="22"/>
      <c r="C10" s="22" t="s">
        <v>322</v>
      </c>
      <c r="D10" s="22"/>
      <c r="E10" s="22"/>
      <c r="F10" s="22"/>
      <c r="G10" s="22"/>
      <c r="H10" s="22"/>
      <c r="I10" s="24">
        <v>10000</v>
      </c>
      <c r="J10" s="24">
        <v>10000</v>
      </c>
      <c r="K10" s="24">
        <v>10000</v>
      </c>
      <c r="L10" s="24"/>
      <c r="M10" s="24"/>
      <c r="N10" s="24"/>
      <c r="O10" s="24"/>
      <c r="P10" s="24"/>
      <c r="Q10" s="24"/>
      <c r="R10" s="24"/>
      <c r="S10" s="24"/>
      <c r="T10" s="24"/>
      <c r="U10" s="24"/>
      <c r="V10" s="24"/>
      <c r="W10" s="24"/>
    </row>
    <row r="11" ht="18.75" customHeight="1" spans="1:23">
      <c r="A11" s="122" t="s">
        <v>323</v>
      </c>
      <c r="B11" s="122" t="s">
        <v>324</v>
      </c>
      <c r="C11" s="22" t="s">
        <v>322</v>
      </c>
      <c r="D11" s="122" t="s">
        <v>71</v>
      </c>
      <c r="E11" s="122" t="s">
        <v>126</v>
      </c>
      <c r="F11" s="122" t="s">
        <v>127</v>
      </c>
      <c r="G11" s="122" t="s">
        <v>325</v>
      </c>
      <c r="H11" s="122" t="s">
        <v>326</v>
      </c>
      <c r="I11" s="24">
        <v>10000</v>
      </c>
      <c r="J11" s="24">
        <v>10000</v>
      </c>
      <c r="K11" s="24">
        <v>10000</v>
      </c>
      <c r="L11" s="24"/>
      <c r="M11" s="24"/>
      <c r="N11" s="24"/>
      <c r="O11" s="24"/>
      <c r="P11" s="24"/>
      <c r="Q11" s="24"/>
      <c r="R11" s="24"/>
      <c r="S11" s="24"/>
      <c r="T11" s="24"/>
      <c r="U11" s="24"/>
      <c r="V11" s="24"/>
      <c r="W11" s="24"/>
    </row>
    <row r="12" ht="18.75" customHeight="1" spans="1:23">
      <c r="A12" s="25"/>
      <c r="B12" s="25"/>
      <c r="C12" s="22" t="s">
        <v>327</v>
      </c>
      <c r="D12" s="25"/>
      <c r="E12" s="25"/>
      <c r="F12" s="25"/>
      <c r="G12" s="25"/>
      <c r="H12" s="25"/>
      <c r="I12" s="24">
        <v>100000</v>
      </c>
      <c r="J12" s="24">
        <v>100000</v>
      </c>
      <c r="K12" s="24">
        <v>100000</v>
      </c>
      <c r="L12" s="24"/>
      <c r="M12" s="24"/>
      <c r="N12" s="24"/>
      <c r="O12" s="24"/>
      <c r="P12" s="24"/>
      <c r="Q12" s="24"/>
      <c r="R12" s="24"/>
      <c r="S12" s="24"/>
      <c r="T12" s="24"/>
      <c r="U12" s="24"/>
      <c r="V12" s="24"/>
      <c r="W12" s="24"/>
    </row>
    <row r="13" ht="18.75" customHeight="1" spans="1:23">
      <c r="A13" s="122" t="s">
        <v>328</v>
      </c>
      <c r="B13" s="122" t="s">
        <v>329</v>
      </c>
      <c r="C13" s="22" t="s">
        <v>327</v>
      </c>
      <c r="D13" s="122" t="s">
        <v>71</v>
      </c>
      <c r="E13" s="122" t="s">
        <v>92</v>
      </c>
      <c r="F13" s="122" t="s">
        <v>93</v>
      </c>
      <c r="G13" s="122" t="s">
        <v>330</v>
      </c>
      <c r="H13" s="122" t="s">
        <v>331</v>
      </c>
      <c r="I13" s="24">
        <v>100000</v>
      </c>
      <c r="J13" s="24">
        <v>100000</v>
      </c>
      <c r="K13" s="24">
        <v>100000</v>
      </c>
      <c r="L13" s="24"/>
      <c r="M13" s="24"/>
      <c r="N13" s="24"/>
      <c r="O13" s="24"/>
      <c r="P13" s="24"/>
      <c r="Q13" s="24"/>
      <c r="R13" s="24"/>
      <c r="S13" s="24"/>
      <c r="T13" s="24"/>
      <c r="U13" s="24"/>
      <c r="V13" s="24"/>
      <c r="W13" s="24"/>
    </row>
    <row r="14" ht="18.75" customHeight="1" spans="1:23">
      <c r="A14" s="25"/>
      <c r="B14" s="25"/>
      <c r="C14" s="22" t="s">
        <v>332</v>
      </c>
      <c r="D14" s="25"/>
      <c r="E14" s="25"/>
      <c r="F14" s="25"/>
      <c r="G14" s="25"/>
      <c r="H14" s="25"/>
      <c r="I14" s="24">
        <v>66000</v>
      </c>
      <c r="J14" s="24">
        <v>66000</v>
      </c>
      <c r="K14" s="24">
        <v>66000</v>
      </c>
      <c r="L14" s="24"/>
      <c r="M14" s="24"/>
      <c r="N14" s="24"/>
      <c r="O14" s="24"/>
      <c r="P14" s="24"/>
      <c r="Q14" s="24"/>
      <c r="R14" s="24"/>
      <c r="S14" s="24"/>
      <c r="T14" s="24"/>
      <c r="U14" s="24"/>
      <c r="V14" s="24"/>
      <c r="W14" s="24"/>
    </row>
    <row r="15" ht="18.75" customHeight="1" spans="1:23">
      <c r="A15" s="122" t="s">
        <v>328</v>
      </c>
      <c r="B15" s="122" t="s">
        <v>333</v>
      </c>
      <c r="C15" s="22" t="s">
        <v>332</v>
      </c>
      <c r="D15" s="122" t="s">
        <v>71</v>
      </c>
      <c r="E15" s="122" t="s">
        <v>90</v>
      </c>
      <c r="F15" s="122" t="s">
        <v>91</v>
      </c>
      <c r="G15" s="122" t="s">
        <v>280</v>
      </c>
      <c r="H15" s="122" t="s">
        <v>281</v>
      </c>
      <c r="I15" s="24">
        <v>50000</v>
      </c>
      <c r="J15" s="24">
        <v>50000</v>
      </c>
      <c r="K15" s="24">
        <v>50000</v>
      </c>
      <c r="L15" s="24"/>
      <c r="M15" s="24"/>
      <c r="N15" s="24"/>
      <c r="O15" s="24"/>
      <c r="P15" s="24"/>
      <c r="Q15" s="24"/>
      <c r="R15" s="24"/>
      <c r="S15" s="24"/>
      <c r="T15" s="24"/>
      <c r="U15" s="24"/>
      <c r="V15" s="24"/>
      <c r="W15" s="24"/>
    </row>
    <row r="16" ht="18.75" customHeight="1" spans="1:23">
      <c r="A16" s="122" t="s">
        <v>328</v>
      </c>
      <c r="B16" s="122" t="s">
        <v>333</v>
      </c>
      <c r="C16" s="22" t="s">
        <v>332</v>
      </c>
      <c r="D16" s="122" t="s">
        <v>71</v>
      </c>
      <c r="E16" s="122" t="s">
        <v>90</v>
      </c>
      <c r="F16" s="122" t="s">
        <v>91</v>
      </c>
      <c r="G16" s="122" t="s">
        <v>334</v>
      </c>
      <c r="H16" s="122" t="s">
        <v>335</v>
      </c>
      <c r="I16" s="24">
        <v>16000</v>
      </c>
      <c r="J16" s="24">
        <v>16000</v>
      </c>
      <c r="K16" s="24">
        <v>16000</v>
      </c>
      <c r="L16" s="24"/>
      <c r="M16" s="24"/>
      <c r="N16" s="24"/>
      <c r="O16" s="24"/>
      <c r="P16" s="24"/>
      <c r="Q16" s="24"/>
      <c r="R16" s="24"/>
      <c r="S16" s="24"/>
      <c r="T16" s="24"/>
      <c r="U16" s="24"/>
      <c r="V16" s="24"/>
      <c r="W16" s="24"/>
    </row>
    <row r="17" ht="18.75" customHeight="1" spans="1:23">
      <c r="A17" s="25"/>
      <c r="B17" s="25"/>
      <c r="C17" s="22" t="s">
        <v>336</v>
      </c>
      <c r="D17" s="25"/>
      <c r="E17" s="25"/>
      <c r="F17" s="25"/>
      <c r="G17" s="25"/>
      <c r="H17" s="25"/>
      <c r="I17" s="24">
        <v>154800</v>
      </c>
      <c r="J17" s="24">
        <v>154800</v>
      </c>
      <c r="K17" s="24">
        <v>154800</v>
      </c>
      <c r="L17" s="24"/>
      <c r="M17" s="24"/>
      <c r="N17" s="24"/>
      <c r="O17" s="24"/>
      <c r="P17" s="24"/>
      <c r="Q17" s="24"/>
      <c r="R17" s="24"/>
      <c r="S17" s="24"/>
      <c r="T17" s="24"/>
      <c r="U17" s="24"/>
      <c r="V17" s="24"/>
      <c r="W17" s="24"/>
    </row>
    <row r="18" ht="18.75" customHeight="1" spans="1:23">
      <c r="A18" s="122" t="s">
        <v>323</v>
      </c>
      <c r="B18" s="122" t="s">
        <v>337</v>
      </c>
      <c r="C18" s="22" t="s">
        <v>336</v>
      </c>
      <c r="D18" s="122" t="s">
        <v>71</v>
      </c>
      <c r="E18" s="122" t="s">
        <v>92</v>
      </c>
      <c r="F18" s="122" t="s">
        <v>93</v>
      </c>
      <c r="G18" s="122" t="s">
        <v>338</v>
      </c>
      <c r="H18" s="122" t="s">
        <v>339</v>
      </c>
      <c r="I18" s="24">
        <v>154800</v>
      </c>
      <c r="J18" s="24">
        <v>154800</v>
      </c>
      <c r="K18" s="24">
        <v>154800</v>
      </c>
      <c r="L18" s="24"/>
      <c r="M18" s="24"/>
      <c r="N18" s="24"/>
      <c r="O18" s="24"/>
      <c r="P18" s="24"/>
      <c r="Q18" s="24"/>
      <c r="R18" s="24"/>
      <c r="S18" s="24"/>
      <c r="T18" s="24"/>
      <c r="U18" s="24"/>
      <c r="V18" s="24"/>
      <c r="W18" s="24"/>
    </row>
    <row r="19" ht="18.75" customHeight="1" spans="1:23">
      <c r="A19" s="25"/>
      <c r="B19" s="25"/>
      <c r="C19" s="22" t="s">
        <v>340</v>
      </c>
      <c r="D19" s="25"/>
      <c r="E19" s="25"/>
      <c r="F19" s="25"/>
      <c r="G19" s="25"/>
      <c r="H19" s="25"/>
      <c r="I19" s="24">
        <v>60000</v>
      </c>
      <c r="J19" s="24">
        <v>60000</v>
      </c>
      <c r="K19" s="24">
        <v>60000</v>
      </c>
      <c r="L19" s="24"/>
      <c r="M19" s="24"/>
      <c r="N19" s="24"/>
      <c r="O19" s="24"/>
      <c r="P19" s="24"/>
      <c r="Q19" s="24"/>
      <c r="R19" s="24"/>
      <c r="S19" s="24"/>
      <c r="T19" s="24"/>
      <c r="U19" s="24"/>
      <c r="V19" s="24"/>
      <c r="W19" s="24"/>
    </row>
    <row r="20" ht="18.75" customHeight="1" spans="1:23">
      <c r="A20" s="122" t="s">
        <v>323</v>
      </c>
      <c r="B20" s="122" t="s">
        <v>341</v>
      </c>
      <c r="C20" s="22" t="s">
        <v>340</v>
      </c>
      <c r="D20" s="122" t="s">
        <v>71</v>
      </c>
      <c r="E20" s="122" t="s">
        <v>108</v>
      </c>
      <c r="F20" s="122" t="s">
        <v>109</v>
      </c>
      <c r="G20" s="122" t="s">
        <v>280</v>
      </c>
      <c r="H20" s="122" t="s">
        <v>281</v>
      </c>
      <c r="I20" s="24">
        <v>60000</v>
      </c>
      <c r="J20" s="24">
        <v>60000</v>
      </c>
      <c r="K20" s="24">
        <v>60000</v>
      </c>
      <c r="L20" s="24"/>
      <c r="M20" s="24"/>
      <c r="N20" s="24"/>
      <c r="O20" s="24"/>
      <c r="P20" s="24"/>
      <c r="Q20" s="24"/>
      <c r="R20" s="24"/>
      <c r="S20" s="24"/>
      <c r="T20" s="24"/>
      <c r="U20" s="24"/>
      <c r="V20" s="24"/>
      <c r="W20" s="24"/>
    </row>
    <row r="21" ht="18.75" customHeight="1" spans="1:23">
      <c r="A21" s="25"/>
      <c r="B21" s="25"/>
      <c r="C21" s="22" t="s">
        <v>342</v>
      </c>
      <c r="D21" s="25"/>
      <c r="E21" s="25"/>
      <c r="F21" s="25"/>
      <c r="G21" s="25"/>
      <c r="H21" s="25"/>
      <c r="I21" s="24">
        <v>350000</v>
      </c>
      <c r="J21" s="24">
        <v>350000</v>
      </c>
      <c r="K21" s="24">
        <v>350000</v>
      </c>
      <c r="L21" s="24"/>
      <c r="M21" s="24"/>
      <c r="N21" s="24"/>
      <c r="O21" s="24"/>
      <c r="P21" s="24"/>
      <c r="Q21" s="24"/>
      <c r="R21" s="24"/>
      <c r="S21" s="24"/>
      <c r="T21" s="24"/>
      <c r="U21" s="24"/>
      <c r="V21" s="24"/>
      <c r="W21" s="24"/>
    </row>
    <row r="22" ht="18.75" customHeight="1" spans="1:23">
      <c r="A22" s="122" t="s">
        <v>328</v>
      </c>
      <c r="B22" s="122" t="s">
        <v>343</v>
      </c>
      <c r="C22" s="22" t="s">
        <v>342</v>
      </c>
      <c r="D22" s="122" t="s">
        <v>71</v>
      </c>
      <c r="E22" s="122" t="s">
        <v>92</v>
      </c>
      <c r="F22" s="122" t="s">
        <v>93</v>
      </c>
      <c r="G22" s="122" t="s">
        <v>280</v>
      </c>
      <c r="H22" s="122" t="s">
        <v>281</v>
      </c>
      <c r="I22" s="24">
        <v>135000</v>
      </c>
      <c r="J22" s="24">
        <v>135000</v>
      </c>
      <c r="K22" s="24">
        <v>135000</v>
      </c>
      <c r="L22" s="24"/>
      <c r="M22" s="24"/>
      <c r="N22" s="24"/>
      <c r="O22" s="24"/>
      <c r="P22" s="24"/>
      <c r="Q22" s="24"/>
      <c r="R22" s="24"/>
      <c r="S22" s="24"/>
      <c r="T22" s="24"/>
      <c r="U22" s="24"/>
      <c r="V22" s="24"/>
      <c r="W22" s="24"/>
    </row>
    <row r="23" ht="18.75" customHeight="1" spans="1:23">
      <c r="A23" s="122" t="s">
        <v>328</v>
      </c>
      <c r="B23" s="122" t="s">
        <v>343</v>
      </c>
      <c r="C23" s="22" t="s">
        <v>342</v>
      </c>
      <c r="D23" s="122" t="s">
        <v>71</v>
      </c>
      <c r="E23" s="122" t="s">
        <v>92</v>
      </c>
      <c r="F23" s="122" t="s">
        <v>93</v>
      </c>
      <c r="G23" s="122" t="s">
        <v>272</v>
      </c>
      <c r="H23" s="122" t="s">
        <v>273</v>
      </c>
      <c r="I23" s="24">
        <v>10000</v>
      </c>
      <c r="J23" s="24">
        <v>10000</v>
      </c>
      <c r="K23" s="24">
        <v>10000</v>
      </c>
      <c r="L23" s="24"/>
      <c r="M23" s="24"/>
      <c r="N23" s="24"/>
      <c r="O23" s="24"/>
      <c r="P23" s="24"/>
      <c r="Q23" s="24"/>
      <c r="R23" s="24"/>
      <c r="S23" s="24"/>
      <c r="T23" s="24"/>
      <c r="U23" s="24"/>
      <c r="V23" s="24"/>
      <c r="W23" s="24"/>
    </row>
    <row r="24" ht="18.75" customHeight="1" spans="1:23">
      <c r="A24" s="122" t="s">
        <v>328</v>
      </c>
      <c r="B24" s="122" t="s">
        <v>343</v>
      </c>
      <c r="C24" s="22" t="s">
        <v>342</v>
      </c>
      <c r="D24" s="122" t="s">
        <v>71</v>
      </c>
      <c r="E24" s="122" t="s">
        <v>92</v>
      </c>
      <c r="F24" s="122" t="s">
        <v>93</v>
      </c>
      <c r="G24" s="122" t="s">
        <v>274</v>
      </c>
      <c r="H24" s="122" t="s">
        <v>275</v>
      </c>
      <c r="I24" s="24">
        <v>10000</v>
      </c>
      <c r="J24" s="24">
        <v>10000</v>
      </c>
      <c r="K24" s="24">
        <v>10000</v>
      </c>
      <c r="L24" s="24"/>
      <c r="M24" s="24"/>
      <c r="N24" s="24"/>
      <c r="O24" s="24"/>
      <c r="P24" s="24"/>
      <c r="Q24" s="24"/>
      <c r="R24" s="24"/>
      <c r="S24" s="24"/>
      <c r="T24" s="24"/>
      <c r="U24" s="24"/>
      <c r="V24" s="24"/>
      <c r="W24" s="24"/>
    </row>
    <row r="25" ht="18.75" customHeight="1" spans="1:23">
      <c r="A25" s="122" t="s">
        <v>328</v>
      </c>
      <c r="B25" s="122" t="s">
        <v>343</v>
      </c>
      <c r="C25" s="22" t="s">
        <v>342</v>
      </c>
      <c r="D25" s="122" t="s">
        <v>71</v>
      </c>
      <c r="E25" s="122" t="s">
        <v>92</v>
      </c>
      <c r="F25" s="122" t="s">
        <v>93</v>
      </c>
      <c r="G25" s="122" t="s">
        <v>278</v>
      </c>
      <c r="H25" s="122" t="s">
        <v>279</v>
      </c>
      <c r="I25" s="24">
        <v>150000</v>
      </c>
      <c r="J25" s="24">
        <v>150000</v>
      </c>
      <c r="K25" s="24">
        <v>150000</v>
      </c>
      <c r="L25" s="24"/>
      <c r="M25" s="24"/>
      <c r="N25" s="24"/>
      <c r="O25" s="24"/>
      <c r="P25" s="24"/>
      <c r="Q25" s="24"/>
      <c r="R25" s="24"/>
      <c r="S25" s="24"/>
      <c r="T25" s="24"/>
      <c r="U25" s="24"/>
      <c r="V25" s="24"/>
      <c r="W25" s="24"/>
    </row>
    <row r="26" ht="18.75" customHeight="1" spans="1:23">
      <c r="A26" s="122" t="s">
        <v>328</v>
      </c>
      <c r="B26" s="122" t="s">
        <v>343</v>
      </c>
      <c r="C26" s="22" t="s">
        <v>342</v>
      </c>
      <c r="D26" s="122" t="s">
        <v>71</v>
      </c>
      <c r="E26" s="122" t="s">
        <v>92</v>
      </c>
      <c r="F26" s="122" t="s">
        <v>93</v>
      </c>
      <c r="G26" s="122" t="s">
        <v>277</v>
      </c>
      <c r="H26" s="122" t="s">
        <v>213</v>
      </c>
      <c r="I26" s="24">
        <v>5000</v>
      </c>
      <c r="J26" s="24">
        <v>5000</v>
      </c>
      <c r="K26" s="24">
        <v>5000</v>
      </c>
      <c r="L26" s="24"/>
      <c r="M26" s="24"/>
      <c r="N26" s="24"/>
      <c r="O26" s="24"/>
      <c r="P26" s="24"/>
      <c r="Q26" s="24"/>
      <c r="R26" s="24"/>
      <c r="S26" s="24"/>
      <c r="T26" s="24"/>
      <c r="U26" s="24"/>
      <c r="V26" s="24"/>
      <c r="W26" s="24"/>
    </row>
    <row r="27" ht="18.75" customHeight="1" spans="1:23">
      <c r="A27" s="122" t="s">
        <v>328</v>
      </c>
      <c r="B27" s="122" t="s">
        <v>343</v>
      </c>
      <c r="C27" s="22" t="s">
        <v>342</v>
      </c>
      <c r="D27" s="122" t="s">
        <v>71</v>
      </c>
      <c r="E27" s="122" t="s">
        <v>92</v>
      </c>
      <c r="F27" s="122" t="s">
        <v>93</v>
      </c>
      <c r="G27" s="122" t="s">
        <v>296</v>
      </c>
      <c r="H27" s="122" t="s">
        <v>295</v>
      </c>
      <c r="I27" s="24">
        <v>40000</v>
      </c>
      <c r="J27" s="24">
        <v>40000</v>
      </c>
      <c r="K27" s="24">
        <v>40000</v>
      </c>
      <c r="L27" s="24"/>
      <c r="M27" s="24"/>
      <c r="N27" s="24"/>
      <c r="O27" s="24"/>
      <c r="P27" s="24"/>
      <c r="Q27" s="24"/>
      <c r="R27" s="24"/>
      <c r="S27" s="24"/>
      <c r="T27" s="24"/>
      <c r="U27" s="24"/>
      <c r="V27" s="24"/>
      <c r="W27" s="24"/>
    </row>
    <row r="28" ht="18.75" customHeight="1" spans="1:23">
      <c r="A28" s="25"/>
      <c r="B28" s="25"/>
      <c r="C28" s="22" t="s">
        <v>344</v>
      </c>
      <c r="D28" s="25"/>
      <c r="E28" s="25"/>
      <c r="F28" s="25"/>
      <c r="G28" s="25"/>
      <c r="H28" s="25"/>
      <c r="I28" s="24">
        <v>50000</v>
      </c>
      <c r="J28" s="24">
        <v>50000</v>
      </c>
      <c r="K28" s="24">
        <v>50000</v>
      </c>
      <c r="L28" s="24"/>
      <c r="M28" s="24"/>
      <c r="N28" s="24"/>
      <c r="O28" s="24"/>
      <c r="P28" s="24"/>
      <c r="Q28" s="24"/>
      <c r="R28" s="24"/>
      <c r="S28" s="24"/>
      <c r="T28" s="24"/>
      <c r="U28" s="24"/>
      <c r="V28" s="24"/>
      <c r="W28" s="24"/>
    </row>
    <row r="29" ht="18.75" customHeight="1" spans="1:23">
      <c r="A29" s="122" t="s">
        <v>323</v>
      </c>
      <c r="B29" s="122" t="s">
        <v>345</v>
      </c>
      <c r="C29" s="22" t="s">
        <v>344</v>
      </c>
      <c r="D29" s="122" t="s">
        <v>71</v>
      </c>
      <c r="E29" s="122" t="s">
        <v>126</v>
      </c>
      <c r="F29" s="122" t="s">
        <v>127</v>
      </c>
      <c r="G29" s="122" t="s">
        <v>346</v>
      </c>
      <c r="H29" s="122" t="s">
        <v>347</v>
      </c>
      <c r="I29" s="24">
        <v>50000</v>
      </c>
      <c r="J29" s="24">
        <v>50000</v>
      </c>
      <c r="K29" s="24">
        <v>50000</v>
      </c>
      <c r="L29" s="24"/>
      <c r="M29" s="24"/>
      <c r="N29" s="24"/>
      <c r="O29" s="24"/>
      <c r="P29" s="24"/>
      <c r="Q29" s="24"/>
      <c r="R29" s="24"/>
      <c r="S29" s="24"/>
      <c r="T29" s="24"/>
      <c r="U29" s="24"/>
      <c r="V29" s="24"/>
      <c r="W29" s="24"/>
    </row>
    <row r="30" ht="18.75" customHeight="1" spans="1:23">
      <c r="A30" s="25"/>
      <c r="B30" s="25"/>
      <c r="C30" s="22" t="s">
        <v>348</v>
      </c>
      <c r="D30" s="25"/>
      <c r="E30" s="25"/>
      <c r="F30" s="25"/>
      <c r="G30" s="25"/>
      <c r="H30" s="25"/>
      <c r="I30" s="24">
        <v>3000000</v>
      </c>
      <c r="J30" s="24"/>
      <c r="K30" s="24"/>
      <c r="L30" s="24">
        <v>3000000</v>
      </c>
      <c r="M30" s="24"/>
      <c r="N30" s="24"/>
      <c r="O30" s="24"/>
      <c r="P30" s="24"/>
      <c r="Q30" s="24"/>
      <c r="R30" s="24"/>
      <c r="S30" s="24"/>
      <c r="T30" s="24"/>
      <c r="U30" s="24"/>
      <c r="V30" s="24"/>
      <c r="W30" s="24"/>
    </row>
    <row r="31" ht="18.75" customHeight="1" spans="1:23">
      <c r="A31" s="122" t="s">
        <v>323</v>
      </c>
      <c r="B31" s="122" t="s">
        <v>349</v>
      </c>
      <c r="C31" s="22" t="s">
        <v>348</v>
      </c>
      <c r="D31" s="122" t="s">
        <v>71</v>
      </c>
      <c r="E31" s="122" t="s">
        <v>149</v>
      </c>
      <c r="F31" s="122" t="s">
        <v>150</v>
      </c>
      <c r="G31" s="122" t="s">
        <v>350</v>
      </c>
      <c r="H31" s="122" t="s">
        <v>351</v>
      </c>
      <c r="I31" s="24">
        <v>3000000</v>
      </c>
      <c r="J31" s="24"/>
      <c r="K31" s="24"/>
      <c r="L31" s="24">
        <v>3000000</v>
      </c>
      <c r="M31" s="24"/>
      <c r="N31" s="24"/>
      <c r="O31" s="24"/>
      <c r="P31" s="24"/>
      <c r="Q31" s="24"/>
      <c r="R31" s="24"/>
      <c r="S31" s="24"/>
      <c r="T31" s="24"/>
      <c r="U31" s="24"/>
      <c r="V31" s="24"/>
      <c r="W31" s="24"/>
    </row>
    <row r="32" ht="18.75" customHeight="1" spans="1:23">
      <c r="A32" s="25"/>
      <c r="B32" s="25"/>
      <c r="C32" s="22" t="s">
        <v>352</v>
      </c>
      <c r="D32" s="25"/>
      <c r="E32" s="25"/>
      <c r="F32" s="25"/>
      <c r="G32" s="25"/>
      <c r="H32" s="25"/>
      <c r="I32" s="24">
        <v>24020000</v>
      </c>
      <c r="J32" s="24"/>
      <c r="K32" s="24"/>
      <c r="L32" s="24">
        <v>24020000</v>
      </c>
      <c r="M32" s="24"/>
      <c r="N32" s="24"/>
      <c r="O32" s="24"/>
      <c r="P32" s="24"/>
      <c r="Q32" s="24"/>
      <c r="R32" s="24"/>
      <c r="S32" s="24"/>
      <c r="T32" s="24"/>
      <c r="U32" s="24"/>
      <c r="V32" s="24"/>
      <c r="W32" s="24"/>
    </row>
    <row r="33" ht="18.75" customHeight="1" spans="1:23">
      <c r="A33" s="122" t="s">
        <v>323</v>
      </c>
      <c r="B33" s="122" t="s">
        <v>353</v>
      </c>
      <c r="C33" s="22" t="s">
        <v>352</v>
      </c>
      <c r="D33" s="122" t="s">
        <v>71</v>
      </c>
      <c r="E33" s="122" t="s">
        <v>149</v>
      </c>
      <c r="F33" s="122" t="s">
        <v>150</v>
      </c>
      <c r="G33" s="122" t="s">
        <v>280</v>
      </c>
      <c r="H33" s="122" t="s">
        <v>281</v>
      </c>
      <c r="I33" s="24">
        <v>24020000</v>
      </c>
      <c r="J33" s="24"/>
      <c r="K33" s="24"/>
      <c r="L33" s="24">
        <v>24020000</v>
      </c>
      <c r="M33" s="24"/>
      <c r="N33" s="24"/>
      <c r="O33" s="24"/>
      <c r="P33" s="24"/>
      <c r="Q33" s="24"/>
      <c r="R33" s="24"/>
      <c r="S33" s="24"/>
      <c r="T33" s="24"/>
      <c r="U33" s="24"/>
      <c r="V33" s="24"/>
      <c r="W33" s="24"/>
    </row>
    <row r="34" ht="18.75" customHeight="1" spans="1:23">
      <c r="A34" s="25"/>
      <c r="B34" s="25"/>
      <c r="C34" s="22" t="s">
        <v>354</v>
      </c>
      <c r="D34" s="25"/>
      <c r="E34" s="25"/>
      <c r="F34" s="25"/>
      <c r="G34" s="25"/>
      <c r="H34" s="25"/>
      <c r="I34" s="24">
        <v>1000000</v>
      </c>
      <c r="J34" s="24">
        <v>1000000</v>
      </c>
      <c r="K34" s="24">
        <v>1000000</v>
      </c>
      <c r="L34" s="24"/>
      <c r="M34" s="24"/>
      <c r="N34" s="24"/>
      <c r="O34" s="24"/>
      <c r="P34" s="24"/>
      <c r="Q34" s="24"/>
      <c r="R34" s="24"/>
      <c r="S34" s="24"/>
      <c r="T34" s="24"/>
      <c r="U34" s="24"/>
      <c r="V34" s="24"/>
      <c r="W34" s="24"/>
    </row>
    <row r="35" ht="18.75" customHeight="1" spans="1:23">
      <c r="A35" s="122" t="s">
        <v>323</v>
      </c>
      <c r="B35" s="122" t="s">
        <v>355</v>
      </c>
      <c r="C35" s="22" t="s">
        <v>354</v>
      </c>
      <c r="D35" s="122" t="s">
        <v>71</v>
      </c>
      <c r="E35" s="122" t="s">
        <v>112</v>
      </c>
      <c r="F35" s="122" t="s">
        <v>113</v>
      </c>
      <c r="G35" s="122" t="s">
        <v>350</v>
      </c>
      <c r="H35" s="122" t="s">
        <v>351</v>
      </c>
      <c r="I35" s="24">
        <v>1000000</v>
      </c>
      <c r="J35" s="24">
        <v>1000000</v>
      </c>
      <c r="K35" s="24">
        <v>1000000</v>
      </c>
      <c r="L35" s="24"/>
      <c r="M35" s="24"/>
      <c r="N35" s="24"/>
      <c r="O35" s="24"/>
      <c r="P35" s="24"/>
      <c r="Q35" s="24"/>
      <c r="R35" s="24"/>
      <c r="S35" s="24"/>
      <c r="T35" s="24"/>
      <c r="U35" s="24"/>
      <c r="V35" s="24"/>
      <c r="W35" s="24"/>
    </row>
    <row r="36" ht="18.75" customHeight="1" spans="1:23">
      <c r="A36" s="25"/>
      <c r="B36" s="25"/>
      <c r="C36" s="22" t="s">
        <v>356</v>
      </c>
      <c r="D36" s="25"/>
      <c r="E36" s="25"/>
      <c r="F36" s="25"/>
      <c r="G36" s="25"/>
      <c r="H36" s="25"/>
      <c r="I36" s="24">
        <v>20000</v>
      </c>
      <c r="J36" s="24"/>
      <c r="K36" s="24"/>
      <c r="L36" s="24"/>
      <c r="M36" s="24"/>
      <c r="N36" s="24"/>
      <c r="O36" s="24"/>
      <c r="P36" s="24"/>
      <c r="Q36" s="24"/>
      <c r="R36" s="24">
        <v>20000</v>
      </c>
      <c r="S36" s="24"/>
      <c r="T36" s="24"/>
      <c r="U36" s="24"/>
      <c r="V36" s="24"/>
      <c r="W36" s="24">
        <v>20000</v>
      </c>
    </row>
    <row r="37" ht="18.75" customHeight="1" spans="1:23">
      <c r="A37" s="122" t="s">
        <v>357</v>
      </c>
      <c r="B37" s="122" t="s">
        <v>358</v>
      </c>
      <c r="C37" s="22" t="s">
        <v>356</v>
      </c>
      <c r="D37" s="122" t="s">
        <v>71</v>
      </c>
      <c r="E37" s="122" t="s">
        <v>92</v>
      </c>
      <c r="F37" s="122" t="s">
        <v>93</v>
      </c>
      <c r="G37" s="122" t="s">
        <v>280</v>
      </c>
      <c r="H37" s="122" t="s">
        <v>281</v>
      </c>
      <c r="I37" s="24">
        <v>20000</v>
      </c>
      <c r="J37" s="24"/>
      <c r="K37" s="24"/>
      <c r="L37" s="24"/>
      <c r="M37" s="24"/>
      <c r="N37" s="24"/>
      <c r="O37" s="24"/>
      <c r="P37" s="24"/>
      <c r="Q37" s="24"/>
      <c r="R37" s="24">
        <v>20000</v>
      </c>
      <c r="S37" s="24"/>
      <c r="T37" s="24"/>
      <c r="U37" s="24"/>
      <c r="V37" s="24"/>
      <c r="W37" s="24">
        <v>20000</v>
      </c>
    </row>
    <row r="38" ht="18.75" customHeight="1" spans="1:23">
      <c r="A38" s="25"/>
      <c r="B38" s="25"/>
      <c r="C38" s="22" t="s">
        <v>359</v>
      </c>
      <c r="D38" s="25"/>
      <c r="E38" s="25"/>
      <c r="F38" s="25"/>
      <c r="G38" s="25"/>
      <c r="H38" s="25"/>
      <c r="I38" s="24">
        <v>250000</v>
      </c>
      <c r="J38" s="24">
        <v>250000</v>
      </c>
      <c r="K38" s="24">
        <v>250000</v>
      </c>
      <c r="L38" s="24"/>
      <c r="M38" s="24"/>
      <c r="N38" s="24"/>
      <c r="O38" s="24"/>
      <c r="P38" s="24"/>
      <c r="Q38" s="24"/>
      <c r="R38" s="24"/>
      <c r="S38" s="24"/>
      <c r="T38" s="24"/>
      <c r="U38" s="24"/>
      <c r="V38" s="24"/>
      <c r="W38" s="24"/>
    </row>
    <row r="39" ht="18.75" customHeight="1" spans="1:23">
      <c r="A39" s="122" t="s">
        <v>328</v>
      </c>
      <c r="B39" s="122" t="s">
        <v>360</v>
      </c>
      <c r="C39" s="22" t="s">
        <v>359</v>
      </c>
      <c r="D39" s="122" t="s">
        <v>71</v>
      </c>
      <c r="E39" s="122" t="s">
        <v>92</v>
      </c>
      <c r="F39" s="122" t="s">
        <v>93</v>
      </c>
      <c r="G39" s="122" t="s">
        <v>280</v>
      </c>
      <c r="H39" s="122" t="s">
        <v>281</v>
      </c>
      <c r="I39" s="24">
        <v>70000</v>
      </c>
      <c r="J39" s="24">
        <v>70000</v>
      </c>
      <c r="K39" s="24">
        <v>70000</v>
      </c>
      <c r="L39" s="24"/>
      <c r="M39" s="24"/>
      <c r="N39" s="24"/>
      <c r="O39" s="24"/>
      <c r="P39" s="24"/>
      <c r="Q39" s="24"/>
      <c r="R39" s="24"/>
      <c r="S39" s="24"/>
      <c r="T39" s="24"/>
      <c r="U39" s="24"/>
      <c r="V39" s="24"/>
      <c r="W39" s="24"/>
    </row>
    <row r="40" ht="18.75" customHeight="1" spans="1:23">
      <c r="A40" s="122" t="s">
        <v>328</v>
      </c>
      <c r="B40" s="122" t="s">
        <v>360</v>
      </c>
      <c r="C40" s="22" t="s">
        <v>359</v>
      </c>
      <c r="D40" s="122" t="s">
        <v>71</v>
      </c>
      <c r="E40" s="122" t="s">
        <v>92</v>
      </c>
      <c r="F40" s="122" t="s">
        <v>93</v>
      </c>
      <c r="G40" s="122" t="s">
        <v>272</v>
      </c>
      <c r="H40" s="122" t="s">
        <v>273</v>
      </c>
      <c r="I40" s="24">
        <v>10000</v>
      </c>
      <c r="J40" s="24">
        <v>10000</v>
      </c>
      <c r="K40" s="24">
        <v>10000</v>
      </c>
      <c r="L40" s="24"/>
      <c r="M40" s="24"/>
      <c r="N40" s="24"/>
      <c r="O40" s="24"/>
      <c r="P40" s="24"/>
      <c r="Q40" s="24"/>
      <c r="R40" s="24"/>
      <c r="S40" s="24"/>
      <c r="T40" s="24"/>
      <c r="U40" s="24"/>
      <c r="V40" s="24"/>
      <c r="W40" s="24"/>
    </row>
    <row r="41" ht="18.75" customHeight="1" spans="1:23">
      <c r="A41" s="122" t="s">
        <v>328</v>
      </c>
      <c r="B41" s="122" t="s">
        <v>360</v>
      </c>
      <c r="C41" s="22" t="s">
        <v>359</v>
      </c>
      <c r="D41" s="122" t="s">
        <v>71</v>
      </c>
      <c r="E41" s="122" t="s">
        <v>92</v>
      </c>
      <c r="F41" s="122" t="s">
        <v>93</v>
      </c>
      <c r="G41" s="122" t="s">
        <v>274</v>
      </c>
      <c r="H41" s="122" t="s">
        <v>275</v>
      </c>
      <c r="I41" s="24">
        <v>10000</v>
      </c>
      <c r="J41" s="24">
        <v>10000</v>
      </c>
      <c r="K41" s="24">
        <v>10000</v>
      </c>
      <c r="L41" s="24"/>
      <c r="M41" s="24"/>
      <c r="N41" s="24"/>
      <c r="O41" s="24"/>
      <c r="P41" s="24"/>
      <c r="Q41" s="24"/>
      <c r="R41" s="24"/>
      <c r="S41" s="24"/>
      <c r="T41" s="24"/>
      <c r="U41" s="24"/>
      <c r="V41" s="24"/>
      <c r="W41" s="24"/>
    </row>
    <row r="42" ht="18.75" customHeight="1" spans="1:23">
      <c r="A42" s="122" t="s">
        <v>328</v>
      </c>
      <c r="B42" s="122" t="s">
        <v>360</v>
      </c>
      <c r="C42" s="22" t="s">
        <v>359</v>
      </c>
      <c r="D42" s="122" t="s">
        <v>71</v>
      </c>
      <c r="E42" s="122" t="s">
        <v>92</v>
      </c>
      <c r="F42" s="122" t="s">
        <v>93</v>
      </c>
      <c r="G42" s="122" t="s">
        <v>278</v>
      </c>
      <c r="H42" s="122" t="s">
        <v>279</v>
      </c>
      <c r="I42" s="24">
        <v>85000</v>
      </c>
      <c r="J42" s="24">
        <v>85000</v>
      </c>
      <c r="K42" s="24">
        <v>85000</v>
      </c>
      <c r="L42" s="24"/>
      <c r="M42" s="24"/>
      <c r="N42" s="24"/>
      <c r="O42" s="24"/>
      <c r="P42" s="24"/>
      <c r="Q42" s="24"/>
      <c r="R42" s="24"/>
      <c r="S42" s="24"/>
      <c r="T42" s="24"/>
      <c r="U42" s="24"/>
      <c r="V42" s="24"/>
      <c r="W42" s="24"/>
    </row>
    <row r="43" ht="18.75" customHeight="1" spans="1:23">
      <c r="A43" s="122" t="s">
        <v>328</v>
      </c>
      <c r="B43" s="122" t="s">
        <v>360</v>
      </c>
      <c r="C43" s="22" t="s">
        <v>359</v>
      </c>
      <c r="D43" s="122" t="s">
        <v>71</v>
      </c>
      <c r="E43" s="122" t="s">
        <v>92</v>
      </c>
      <c r="F43" s="122" t="s">
        <v>93</v>
      </c>
      <c r="G43" s="122" t="s">
        <v>334</v>
      </c>
      <c r="H43" s="122" t="s">
        <v>335</v>
      </c>
      <c r="I43" s="24">
        <v>6000</v>
      </c>
      <c r="J43" s="24">
        <v>6000</v>
      </c>
      <c r="K43" s="24">
        <v>6000</v>
      </c>
      <c r="L43" s="24"/>
      <c r="M43" s="24"/>
      <c r="N43" s="24"/>
      <c r="O43" s="24"/>
      <c r="P43" s="24"/>
      <c r="Q43" s="24"/>
      <c r="R43" s="24"/>
      <c r="S43" s="24"/>
      <c r="T43" s="24"/>
      <c r="U43" s="24"/>
      <c r="V43" s="24"/>
      <c r="W43" s="24"/>
    </row>
    <row r="44" ht="18.75" customHeight="1" spans="1:23">
      <c r="A44" s="122" t="s">
        <v>328</v>
      </c>
      <c r="B44" s="122" t="s">
        <v>360</v>
      </c>
      <c r="C44" s="22" t="s">
        <v>359</v>
      </c>
      <c r="D44" s="122" t="s">
        <v>71</v>
      </c>
      <c r="E44" s="122" t="s">
        <v>92</v>
      </c>
      <c r="F44" s="122" t="s">
        <v>93</v>
      </c>
      <c r="G44" s="122" t="s">
        <v>277</v>
      </c>
      <c r="H44" s="122" t="s">
        <v>213</v>
      </c>
      <c r="I44" s="24">
        <v>4000</v>
      </c>
      <c r="J44" s="24">
        <v>4000</v>
      </c>
      <c r="K44" s="24">
        <v>4000</v>
      </c>
      <c r="L44" s="24"/>
      <c r="M44" s="24"/>
      <c r="N44" s="24"/>
      <c r="O44" s="24"/>
      <c r="P44" s="24"/>
      <c r="Q44" s="24"/>
      <c r="R44" s="24"/>
      <c r="S44" s="24"/>
      <c r="T44" s="24"/>
      <c r="U44" s="24"/>
      <c r="V44" s="24"/>
      <c r="W44" s="24"/>
    </row>
    <row r="45" ht="18.75" customHeight="1" spans="1:23">
      <c r="A45" s="122" t="s">
        <v>328</v>
      </c>
      <c r="B45" s="122" t="s">
        <v>360</v>
      </c>
      <c r="C45" s="22" t="s">
        <v>359</v>
      </c>
      <c r="D45" s="122" t="s">
        <v>71</v>
      </c>
      <c r="E45" s="122" t="s">
        <v>92</v>
      </c>
      <c r="F45" s="122" t="s">
        <v>93</v>
      </c>
      <c r="G45" s="122" t="s">
        <v>338</v>
      </c>
      <c r="H45" s="122" t="s">
        <v>339</v>
      </c>
      <c r="I45" s="24">
        <v>10000</v>
      </c>
      <c r="J45" s="24">
        <v>10000</v>
      </c>
      <c r="K45" s="24">
        <v>10000</v>
      </c>
      <c r="L45" s="24"/>
      <c r="M45" s="24"/>
      <c r="N45" s="24"/>
      <c r="O45" s="24"/>
      <c r="P45" s="24"/>
      <c r="Q45" s="24"/>
      <c r="R45" s="24"/>
      <c r="S45" s="24"/>
      <c r="T45" s="24"/>
      <c r="U45" s="24"/>
      <c r="V45" s="24"/>
      <c r="W45" s="24"/>
    </row>
    <row r="46" ht="18.75" customHeight="1" spans="1:23">
      <c r="A46" s="122" t="s">
        <v>328</v>
      </c>
      <c r="B46" s="122" t="s">
        <v>360</v>
      </c>
      <c r="C46" s="22" t="s">
        <v>359</v>
      </c>
      <c r="D46" s="122" t="s">
        <v>71</v>
      </c>
      <c r="E46" s="122" t="s">
        <v>92</v>
      </c>
      <c r="F46" s="122" t="s">
        <v>93</v>
      </c>
      <c r="G46" s="122" t="s">
        <v>296</v>
      </c>
      <c r="H46" s="122" t="s">
        <v>295</v>
      </c>
      <c r="I46" s="24">
        <v>55000</v>
      </c>
      <c r="J46" s="24">
        <v>55000</v>
      </c>
      <c r="K46" s="24">
        <v>55000</v>
      </c>
      <c r="L46" s="24"/>
      <c r="M46" s="24"/>
      <c r="N46" s="24"/>
      <c r="O46" s="24"/>
      <c r="P46" s="24"/>
      <c r="Q46" s="24"/>
      <c r="R46" s="24"/>
      <c r="S46" s="24"/>
      <c r="T46" s="24"/>
      <c r="U46" s="24"/>
      <c r="V46" s="24"/>
      <c r="W46" s="24"/>
    </row>
    <row r="47" ht="18.75" customHeight="1" spans="1:23">
      <c r="A47" s="35" t="s">
        <v>159</v>
      </c>
      <c r="B47" s="36"/>
      <c r="C47" s="36"/>
      <c r="D47" s="36"/>
      <c r="E47" s="36"/>
      <c r="F47" s="36"/>
      <c r="G47" s="36"/>
      <c r="H47" s="37"/>
      <c r="I47" s="24">
        <v>29080800</v>
      </c>
      <c r="J47" s="24">
        <v>2040800</v>
      </c>
      <c r="K47" s="24">
        <v>2040800</v>
      </c>
      <c r="L47" s="24">
        <v>27020000</v>
      </c>
      <c r="M47" s="24"/>
      <c r="N47" s="24"/>
      <c r="O47" s="24"/>
      <c r="P47" s="24"/>
      <c r="Q47" s="24"/>
      <c r="R47" s="24">
        <v>20000</v>
      </c>
      <c r="S47" s="24"/>
      <c r="T47" s="24"/>
      <c r="U47" s="24"/>
      <c r="V47" s="24"/>
      <c r="W47" s="24">
        <v>20000</v>
      </c>
    </row>
  </sheetData>
  <mergeCells count="28">
    <mergeCell ref="A3:W3"/>
    <mergeCell ref="A4:H4"/>
    <mergeCell ref="J5:M5"/>
    <mergeCell ref="N5:P5"/>
    <mergeCell ref="R5:W5"/>
    <mergeCell ref="A47:H4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9"/>
  <sheetViews>
    <sheetView showZeros="0" workbookViewId="0">
      <pane ySplit="1" topLeftCell="A13" activePane="bottomLeft" state="frozen"/>
      <selection/>
      <selection pane="bottomLeft" activeCell="B29" sqref="B29:B33"/>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8" t="s">
        <v>361</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"单位名称："&amp;"临沧市民政局"</f>
        <v>单位名称：临沧市民政局</v>
      </c>
      <c r="B4" s="4"/>
      <c r="C4" s="4"/>
      <c r="D4" s="4"/>
      <c r="E4" s="4"/>
      <c r="F4" s="51"/>
      <c r="G4" s="4"/>
      <c r="H4" s="51"/>
    </row>
    <row r="5" ht="18.75" customHeight="1" spans="1:10">
      <c r="A5" s="46" t="s">
        <v>362</v>
      </c>
      <c r="B5" s="46" t="s">
        <v>363</v>
      </c>
      <c r="C5" s="46" t="s">
        <v>364</v>
      </c>
      <c r="D5" s="46" t="s">
        <v>365</v>
      </c>
      <c r="E5" s="46" t="s">
        <v>366</v>
      </c>
      <c r="F5" s="53" t="s">
        <v>367</v>
      </c>
      <c r="G5" s="46" t="s">
        <v>368</v>
      </c>
      <c r="H5" s="53" t="s">
        <v>369</v>
      </c>
      <c r="I5" s="53" t="s">
        <v>370</v>
      </c>
      <c r="J5" s="46" t="s">
        <v>371</v>
      </c>
    </row>
    <row r="6" ht="18.75" customHeight="1" spans="1:10">
      <c r="A6" s="120">
        <v>1</v>
      </c>
      <c r="B6" s="120">
        <v>2</v>
      </c>
      <c r="C6" s="120">
        <v>3</v>
      </c>
      <c r="D6" s="120">
        <v>4</v>
      </c>
      <c r="E6" s="120">
        <v>5</v>
      </c>
      <c r="F6" s="120">
        <v>6</v>
      </c>
      <c r="G6" s="120">
        <v>7</v>
      </c>
      <c r="H6" s="120">
        <v>8</v>
      </c>
      <c r="I6" s="120">
        <v>9</v>
      </c>
      <c r="J6" s="120">
        <v>10</v>
      </c>
    </row>
    <row r="7" ht="18.75" customHeight="1" spans="1:10">
      <c r="A7" s="34" t="s">
        <v>71</v>
      </c>
      <c r="B7" s="47"/>
      <c r="C7" s="47"/>
      <c r="D7" s="47"/>
      <c r="E7" s="54"/>
      <c r="F7" s="55"/>
      <c r="G7" s="54"/>
      <c r="H7" s="55"/>
      <c r="I7" s="55"/>
      <c r="J7" s="54"/>
    </row>
    <row r="8" ht="18.75" customHeight="1" spans="1:10">
      <c r="A8" s="216" t="s">
        <v>354</v>
      </c>
      <c r="B8" s="22" t="s">
        <v>372</v>
      </c>
      <c r="C8" s="22" t="s">
        <v>373</v>
      </c>
      <c r="D8" s="22" t="s">
        <v>374</v>
      </c>
      <c r="E8" s="34" t="s">
        <v>375</v>
      </c>
      <c r="F8" s="22" t="s">
        <v>376</v>
      </c>
      <c r="G8" s="34" t="s">
        <v>377</v>
      </c>
      <c r="H8" s="22" t="s">
        <v>378</v>
      </c>
      <c r="I8" s="22" t="s">
        <v>379</v>
      </c>
      <c r="J8" s="34" t="s">
        <v>380</v>
      </c>
    </row>
    <row r="9" ht="18.75" customHeight="1" spans="1:10">
      <c r="A9" s="216" t="s">
        <v>354</v>
      </c>
      <c r="B9" s="22" t="s">
        <v>372</v>
      </c>
      <c r="C9" s="22" t="s">
        <v>373</v>
      </c>
      <c r="D9" s="22" t="s">
        <v>381</v>
      </c>
      <c r="E9" s="34" t="s">
        <v>382</v>
      </c>
      <c r="F9" s="22" t="s">
        <v>376</v>
      </c>
      <c r="G9" s="34" t="s">
        <v>383</v>
      </c>
      <c r="H9" s="22" t="s">
        <v>384</v>
      </c>
      <c r="I9" s="22" t="s">
        <v>385</v>
      </c>
      <c r="J9" s="34" t="s">
        <v>386</v>
      </c>
    </row>
    <row r="10" ht="18.75" customHeight="1" spans="1:10">
      <c r="A10" s="216" t="s">
        <v>354</v>
      </c>
      <c r="B10" s="22" t="s">
        <v>372</v>
      </c>
      <c r="C10" s="22" t="s">
        <v>373</v>
      </c>
      <c r="D10" s="22" t="s">
        <v>387</v>
      </c>
      <c r="E10" s="34" t="s">
        <v>388</v>
      </c>
      <c r="F10" s="22" t="s">
        <v>389</v>
      </c>
      <c r="G10" s="34" t="s">
        <v>390</v>
      </c>
      <c r="H10" s="22" t="s">
        <v>391</v>
      </c>
      <c r="I10" s="22" t="s">
        <v>379</v>
      </c>
      <c r="J10" s="34" t="s">
        <v>392</v>
      </c>
    </row>
    <row r="11" ht="18.75" customHeight="1" spans="1:10">
      <c r="A11" s="216" t="s">
        <v>354</v>
      </c>
      <c r="B11" s="22" t="s">
        <v>372</v>
      </c>
      <c r="C11" s="22" t="s">
        <v>393</v>
      </c>
      <c r="D11" s="22" t="s">
        <v>394</v>
      </c>
      <c r="E11" s="34" t="s">
        <v>395</v>
      </c>
      <c r="F11" s="22" t="s">
        <v>376</v>
      </c>
      <c r="G11" s="34" t="s">
        <v>396</v>
      </c>
      <c r="H11" s="22" t="s">
        <v>397</v>
      </c>
      <c r="I11" s="22" t="s">
        <v>385</v>
      </c>
      <c r="J11" s="34" t="s">
        <v>398</v>
      </c>
    </row>
    <row r="12" ht="18.75" customHeight="1" spans="1:10">
      <c r="A12" s="216" t="s">
        <v>354</v>
      </c>
      <c r="B12" s="22" t="s">
        <v>372</v>
      </c>
      <c r="C12" s="22" t="s">
        <v>399</v>
      </c>
      <c r="D12" s="22" t="s">
        <v>400</v>
      </c>
      <c r="E12" s="34" t="s">
        <v>400</v>
      </c>
      <c r="F12" s="22" t="s">
        <v>389</v>
      </c>
      <c r="G12" s="34" t="s">
        <v>401</v>
      </c>
      <c r="H12" s="22" t="s">
        <v>384</v>
      </c>
      <c r="I12" s="22" t="s">
        <v>379</v>
      </c>
      <c r="J12" s="34" t="s">
        <v>398</v>
      </c>
    </row>
    <row r="13" ht="18.75" customHeight="1" spans="1:10">
      <c r="A13" s="216" t="s">
        <v>344</v>
      </c>
      <c r="B13" s="22" t="s">
        <v>402</v>
      </c>
      <c r="C13" s="22" t="s">
        <v>373</v>
      </c>
      <c r="D13" s="22" t="s">
        <v>374</v>
      </c>
      <c r="E13" s="34" t="s">
        <v>403</v>
      </c>
      <c r="F13" s="22" t="s">
        <v>389</v>
      </c>
      <c r="G13" s="34" t="s">
        <v>404</v>
      </c>
      <c r="H13" s="22" t="s">
        <v>397</v>
      </c>
      <c r="I13" s="22" t="s">
        <v>379</v>
      </c>
      <c r="J13" s="34" t="s">
        <v>405</v>
      </c>
    </row>
    <row r="14" ht="18.75" customHeight="1" spans="1:10">
      <c r="A14" s="216" t="s">
        <v>344</v>
      </c>
      <c r="B14" s="22" t="s">
        <v>406</v>
      </c>
      <c r="C14" s="22" t="s">
        <v>373</v>
      </c>
      <c r="D14" s="22" t="s">
        <v>381</v>
      </c>
      <c r="E14" s="34" t="s">
        <v>407</v>
      </c>
      <c r="F14" s="22" t="s">
        <v>376</v>
      </c>
      <c r="G14" s="34" t="s">
        <v>408</v>
      </c>
      <c r="H14" s="22" t="s">
        <v>384</v>
      </c>
      <c r="I14" s="22" t="s">
        <v>385</v>
      </c>
      <c r="J14" s="34" t="s">
        <v>405</v>
      </c>
    </row>
    <row r="15" ht="18.75" customHeight="1" spans="1:10">
      <c r="A15" s="216" t="s">
        <v>344</v>
      </c>
      <c r="B15" s="22" t="s">
        <v>406</v>
      </c>
      <c r="C15" s="22" t="s">
        <v>373</v>
      </c>
      <c r="D15" s="22" t="s">
        <v>387</v>
      </c>
      <c r="E15" s="34" t="s">
        <v>388</v>
      </c>
      <c r="F15" s="22" t="s">
        <v>389</v>
      </c>
      <c r="G15" s="34" t="s">
        <v>409</v>
      </c>
      <c r="H15" s="22" t="s">
        <v>391</v>
      </c>
      <c r="I15" s="22" t="s">
        <v>379</v>
      </c>
      <c r="J15" s="34" t="s">
        <v>410</v>
      </c>
    </row>
    <row r="16" ht="18.75" customHeight="1" spans="1:10">
      <c r="A16" s="216" t="s">
        <v>344</v>
      </c>
      <c r="B16" s="22" t="s">
        <v>406</v>
      </c>
      <c r="C16" s="22" t="s">
        <v>393</v>
      </c>
      <c r="D16" s="22" t="s">
        <v>394</v>
      </c>
      <c r="E16" s="34" t="s">
        <v>411</v>
      </c>
      <c r="F16" s="22" t="s">
        <v>376</v>
      </c>
      <c r="G16" s="34" t="s">
        <v>412</v>
      </c>
      <c r="H16" s="22" t="s">
        <v>384</v>
      </c>
      <c r="I16" s="22" t="s">
        <v>385</v>
      </c>
      <c r="J16" s="34" t="s">
        <v>405</v>
      </c>
    </row>
    <row r="17" ht="18.75" customHeight="1" spans="1:10">
      <c r="A17" s="216" t="s">
        <v>344</v>
      </c>
      <c r="B17" s="22" t="s">
        <v>406</v>
      </c>
      <c r="C17" s="22" t="s">
        <v>399</v>
      </c>
      <c r="D17" s="22" t="s">
        <v>400</v>
      </c>
      <c r="E17" s="34" t="s">
        <v>413</v>
      </c>
      <c r="F17" s="22" t="s">
        <v>376</v>
      </c>
      <c r="G17" s="34" t="s">
        <v>414</v>
      </c>
      <c r="H17" s="22" t="s">
        <v>384</v>
      </c>
      <c r="I17" s="22" t="s">
        <v>385</v>
      </c>
      <c r="J17" s="34" t="s">
        <v>405</v>
      </c>
    </row>
    <row r="18" ht="18.75" customHeight="1" spans="1:10">
      <c r="A18" s="216" t="s">
        <v>332</v>
      </c>
      <c r="B18" s="22" t="s">
        <v>415</v>
      </c>
      <c r="C18" s="22" t="s">
        <v>373</v>
      </c>
      <c r="D18" s="22" t="s">
        <v>374</v>
      </c>
      <c r="E18" s="34" t="s">
        <v>416</v>
      </c>
      <c r="F18" s="22" t="s">
        <v>376</v>
      </c>
      <c r="G18" s="34" t="s">
        <v>377</v>
      </c>
      <c r="H18" s="22" t="s">
        <v>417</v>
      </c>
      <c r="I18" s="22" t="s">
        <v>379</v>
      </c>
      <c r="J18" s="34" t="s">
        <v>418</v>
      </c>
    </row>
    <row r="19" ht="18.75" customHeight="1" spans="1:10">
      <c r="A19" s="216" t="s">
        <v>332</v>
      </c>
      <c r="B19" s="22" t="s">
        <v>415</v>
      </c>
      <c r="C19" s="22" t="s">
        <v>373</v>
      </c>
      <c r="D19" s="22" t="s">
        <v>419</v>
      </c>
      <c r="E19" s="34" t="s">
        <v>420</v>
      </c>
      <c r="F19" s="22" t="s">
        <v>376</v>
      </c>
      <c r="G19" s="34" t="s">
        <v>421</v>
      </c>
      <c r="H19" s="22" t="s">
        <v>417</v>
      </c>
      <c r="I19" s="22" t="s">
        <v>385</v>
      </c>
      <c r="J19" s="34" t="s">
        <v>422</v>
      </c>
    </row>
    <row r="20" ht="18.75" customHeight="1" spans="1:10">
      <c r="A20" s="216" t="s">
        <v>332</v>
      </c>
      <c r="B20" s="22" t="s">
        <v>415</v>
      </c>
      <c r="C20" s="22" t="s">
        <v>373</v>
      </c>
      <c r="D20" s="22" t="s">
        <v>381</v>
      </c>
      <c r="E20" s="34" t="s">
        <v>423</v>
      </c>
      <c r="F20" s="22" t="s">
        <v>389</v>
      </c>
      <c r="G20" s="34" t="s">
        <v>383</v>
      </c>
      <c r="H20" s="22" t="s">
        <v>384</v>
      </c>
      <c r="I20" s="22" t="s">
        <v>379</v>
      </c>
      <c r="J20" s="34" t="s">
        <v>424</v>
      </c>
    </row>
    <row r="21" ht="18.75" customHeight="1" spans="1:10">
      <c r="A21" s="216" t="s">
        <v>332</v>
      </c>
      <c r="B21" s="22" t="s">
        <v>415</v>
      </c>
      <c r="C21" s="22" t="s">
        <v>373</v>
      </c>
      <c r="D21" s="22" t="s">
        <v>387</v>
      </c>
      <c r="E21" s="34" t="s">
        <v>388</v>
      </c>
      <c r="F21" s="22" t="s">
        <v>376</v>
      </c>
      <c r="G21" s="34" t="s">
        <v>425</v>
      </c>
      <c r="H21" s="22" t="s">
        <v>391</v>
      </c>
      <c r="I21" s="22" t="s">
        <v>379</v>
      </c>
      <c r="J21" s="34" t="s">
        <v>426</v>
      </c>
    </row>
    <row r="22" ht="18.75" customHeight="1" spans="1:10">
      <c r="A22" s="216" t="s">
        <v>332</v>
      </c>
      <c r="B22" s="22" t="s">
        <v>415</v>
      </c>
      <c r="C22" s="22" t="s">
        <v>393</v>
      </c>
      <c r="D22" s="22" t="s">
        <v>394</v>
      </c>
      <c r="E22" s="34" t="s">
        <v>427</v>
      </c>
      <c r="F22" s="22" t="s">
        <v>376</v>
      </c>
      <c r="G22" s="34" t="s">
        <v>383</v>
      </c>
      <c r="H22" s="22" t="s">
        <v>384</v>
      </c>
      <c r="I22" s="22" t="s">
        <v>379</v>
      </c>
      <c r="J22" s="34" t="s">
        <v>428</v>
      </c>
    </row>
    <row r="23" ht="18.75" customHeight="1" spans="1:10">
      <c r="A23" s="216" t="s">
        <v>332</v>
      </c>
      <c r="B23" s="22" t="s">
        <v>415</v>
      </c>
      <c r="C23" s="22" t="s">
        <v>399</v>
      </c>
      <c r="D23" s="22" t="s">
        <v>400</v>
      </c>
      <c r="E23" s="34" t="s">
        <v>429</v>
      </c>
      <c r="F23" s="22" t="s">
        <v>389</v>
      </c>
      <c r="G23" s="34" t="s">
        <v>412</v>
      </c>
      <c r="H23" s="22" t="s">
        <v>384</v>
      </c>
      <c r="I23" s="22" t="s">
        <v>379</v>
      </c>
      <c r="J23" s="34" t="s">
        <v>430</v>
      </c>
    </row>
    <row r="24" ht="18.75" customHeight="1" spans="1:10">
      <c r="A24" s="216" t="s">
        <v>322</v>
      </c>
      <c r="B24" s="22" t="s">
        <v>431</v>
      </c>
      <c r="C24" s="22" t="s">
        <v>373</v>
      </c>
      <c r="D24" s="22" t="s">
        <v>419</v>
      </c>
      <c r="E24" s="34" t="s">
        <v>432</v>
      </c>
      <c r="F24" s="22" t="s">
        <v>376</v>
      </c>
      <c r="G24" s="34" t="s">
        <v>383</v>
      </c>
      <c r="H24" s="22" t="s">
        <v>384</v>
      </c>
      <c r="I24" s="22" t="s">
        <v>379</v>
      </c>
      <c r="J24" s="34" t="s">
        <v>433</v>
      </c>
    </row>
    <row r="25" ht="18.75" customHeight="1" spans="1:10">
      <c r="A25" s="216" t="s">
        <v>322</v>
      </c>
      <c r="B25" s="22" t="s">
        <v>431</v>
      </c>
      <c r="C25" s="22" t="s">
        <v>373</v>
      </c>
      <c r="D25" s="22" t="s">
        <v>381</v>
      </c>
      <c r="E25" s="34" t="s">
        <v>434</v>
      </c>
      <c r="F25" s="22" t="s">
        <v>376</v>
      </c>
      <c r="G25" s="34" t="s">
        <v>435</v>
      </c>
      <c r="H25" s="22" t="s">
        <v>397</v>
      </c>
      <c r="I25" s="22" t="s">
        <v>379</v>
      </c>
      <c r="J25" s="34" t="s">
        <v>433</v>
      </c>
    </row>
    <row r="26" ht="18.75" customHeight="1" spans="1:10">
      <c r="A26" s="216" t="s">
        <v>322</v>
      </c>
      <c r="B26" s="22" t="s">
        <v>431</v>
      </c>
      <c r="C26" s="22" t="s">
        <v>373</v>
      </c>
      <c r="D26" s="22" t="s">
        <v>387</v>
      </c>
      <c r="E26" s="34" t="s">
        <v>388</v>
      </c>
      <c r="F26" s="22" t="s">
        <v>436</v>
      </c>
      <c r="G26" s="34" t="s">
        <v>377</v>
      </c>
      <c r="H26" s="22" t="s">
        <v>391</v>
      </c>
      <c r="I26" s="22" t="s">
        <v>379</v>
      </c>
      <c r="J26" s="34" t="s">
        <v>433</v>
      </c>
    </row>
    <row r="27" ht="18.75" customHeight="1" spans="1:10">
      <c r="A27" s="216" t="s">
        <v>322</v>
      </c>
      <c r="B27" s="22" t="s">
        <v>431</v>
      </c>
      <c r="C27" s="22" t="s">
        <v>393</v>
      </c>
      <c r="D27" s="22" t="s">
        <v>394</v>
      </c>
      <c r="E27" s="34" t="s">
        <v>437</v>
      </c>
      <c r="F27" s="22" t="s">
        <v>389</v>
      </c>
      <c r="G27" s="34" t="s">
        <v>412</v>
      </c>
      <c r="H27" s="22" t="s">
        <v>384</v>
      </c>
      <c r="I27" s="22" t="s">
        <v>379</v>
      </c>
      <c r="J27" s="34" t="s">
        <v>433</v>
      </c>
    </row>
    <row r="28" ht="18.75" customHeight="1" spans="1:10">
      <c r="A28" s="216" t="s">
        <v>322</v>
      </c>
      <c r="B28" s="22" t="s">
        <v>431</v>
      </c>
      <c r="C28" s="22" t="s">
        <v>399</v>
      </c>
      <c r="D28" s="22" t="s">
        <v>400</v>
      </c>
      <c r="E28" s="34" t="s">
        <v>438</v>
      </c>
      <c r="F28" s="22" t="s">
        <v>389</v>
      </c>
      <c r="G28" s="34" t="s">
        <v>412</v>
      </c>
      <c r="H28" s="22" t="s">
        <v>384</v>
      </c>
      <c r="I28" s="22" t="s">
        <v>379</v>
      </c>
      <c r="J28" s="34" t="s">
        <v>433</v>
      </c>
    </row>
    <row r="29" ht="18.75" customHeight="1" spans="1:10">
      <c r="A29" s="216" t="s">
        <v>327</v>
      </c>
      <c r="B29" s="22" t="s">
        <v>439</v>
      </c>
      <c r="C29" s="22" t="s">
        <v>373</v>
      </c>
      <c r="D29" s="22" t="s">
        <v>374</v>
      </c>
      <c r="E29" s="34" t="s">
        <v>440</v>
      </c>
      <c r="F29" s="22" t="s">
        <v>389</v>
      </c>
      <c r="G29" s="34" t="s">
        <v>441</v>
      </c>
      <c r="H29" s="22" t="s">
        <v>442</v>
      </c>
      <c r="I29" s="22" t="s">
        <v>379</v>
      </c>
      <c r="J29" s="34" t="s">
        <v>443</v>
      </c>
    </row>
    <row r="30" ht="18.75" customHeight="1" spans="1:10">
      <c r="A30" s="216" t="s">
        <v>327</v>
      </c>
      <c r="B30" s="22" t="s">
        <v>444</v>
      </c>
      <c r="C30" s="22" t="s">
        <v>373</v>
      </c>
      <c r="D30" s="22" t="s">
        <v>419</v>
      </c>
      <c r="E30" s="34" t="s">
        <v>445</v>
      </c>
      <c r="F30" s="22" t="s">
        <v>389</v>
      </c>
      <c r="G30" s="34" t="s">
        <v>408</v>
      </c>
      <c r="H30" s="22" t="s">
        <v>384</v>
      </c>
      <c r="I30" s="22" t="s">
        <v>379</v>
      </c>
      <c r="J30" s="34" t="s">
        <v>443</v>
      </c>
    </row>
    <row r="31" ht="18.75" customHeight="1" spans="1:10">
      <c r="A31" s="216" t="s">
        <v>327</v>
      </c>
      <c r="B31" s="22" t="s">
        <v>444</v>
      </c>
      <c r="C31" s="22" t="s">
        <v>373</v>
      </c>
      <c r="D31" s="22" t="s">
        <v>387</v>
      </c>
      <c r="E31" s="34" t="s">
        <v>388</v>
      </c>
      <c r="F31" s="22" t="s">
        <v>376</v>
      </c>
      <c r="G31" s="34" t="s">
        <v>446</v>
      </c>
      <c r="H31" s="22" t="s">
        <v>391</v>
      </c>
      <c r="I31" s="22" t="s">
        <v>379</v>
      </c>
      <c r="J31" s="34" t="s">
        <v>443</v>
      </c>
    </row>
    <row r="32" ht="18.75" customHeight="1" spans="1:10">
      <c r="A32" s="216" t="s">
        <v>327</v>
      </c>
      <c r="B32" s="22" t="s">
        <v>444</v>
      </c>
      <c r="C32" s="22" t="s">
        <v>393</v>
      </c>
      <c r="D32" s="22" t="s">
        <v>447</v>
      </c>
      <c r="E32" s="34" t="s">
        <v>448</v>
      </c>
      <c r="F32" s="22" t="s">
        <v>389</v>
      </c>
      <c r="G32" s="34" t="s">
        <v>409</v>
      </c>
      <c r="H32" s="22" t="s">
        <v>449</v>
      </c>
      <c r="I32" s="22" t="s">
        <v>379</v>
      </c>
      <c r="J32" s="34" t="s">
        <v>443</v>
      </c>
    </row>
    <row r="33" ht="18.75" customHeight="1" spans="1:10">
      <c r="A33" s="216" t="s">
        <v>327</v>
      </c>
      <c r="B33" s="22" t="s">
        <v>444</v>
      </c>
      <c r="C33" s="22" t="s">
        <v>399</v>
      </c>
      <c r="D33" s="22" t="s">
        <v>400</v>
      </c>
      <c r="E33" s="34" t="s">
        <v>450</v>
      </c>
      <c r="F33" s="22" t="s">
        <v>389</v>
      </c>
      <c r="G33" s="34" t="s">
        <v>412</v>
      </c>
      <c r="H33" s="22" t="s">
        <v>384</v>
      </c>
      <c r="I33" s="22" t="s">
        <v>379</v>
      </c>
      <c r="J33" s="34" t="s">
        <v>443</v>
      </c>
    </row>
    <row r="34" ht="18.75" customHeight="1" spans="1:10">
      <c r="A34" s="216" t="s">
        <v>336</v>
      </c>
      <c r="B34" s="22" t="s">
        <v>451</v>
      </c>
      <c r="C34" s="22" t="s">
        <v>373</v>
      </c>
      <c r="D34" s="22" t="s">
        <v>374</v>
      </c>
      <c r="E34" s="34" t="s">
        <v>452</v>
      </c>
      <c r="F34" s="22" t="s">
        <v>389</v>
      </c>
      <c r="G34" s="34" t="s">
        <v>453</v>
      </c>
      <c r="H34" s="22" t="s">
        <v>397</v>
      </c>
      <c r="I34" s="22" t="s">
        <v>379</v>
      </c>
      <c r="J34" s="34" t="s">
        <v>454</v>
      </c>
    </row>
    <row r="35" ht="18.75" customHeight="1" spans="1:10">
      <c r="A35" s="216" t="s">
        <v>336</v>
      </c>
      <c r="B35" s="22" t="s">
        <v>455</v>
      </c>
      <c r="C35" s="22" t="s">
        <v>373</v>
      </c>
      <c r="D35" s="22" t="s">
        <v>374</v>
      </c>
      <c r="E35" s="34" t="s">
        <v>456</v>
      </c>
      <c r="F35" s="22" t="s">
        <v>376</v>
      </c>
      <c r="G35" s="34" t="s">
        <v>457</v>
      </c>
      <c r="H35" s="22" t="s">
        <v>458</v>
      </c>
      <c r="I35" s="22" t="s">
        <v>379</v>
      </c>
      <c r="J35" s="34" t="s">
        <v>459</v>
      </c>
    </row>
    <row r="36" ht="18.75" customHeight="1" spans="1:10">
      <c r="A36" s="216" t="s">
        <v>336</v>
      </c>
      <c r="B36" s="22" t="s">
        <v>455</v>
      </c>
      <c r="C36" s="22" t="s">
        <v>373</v>
      </c>
      <c r="D36" s="22" t="s">
        <v>374</v>
      </c>
      <c r="E36" s="34" t="s">
        <v>460</v>
      </c>
      <c r="F36" s="22" t="s">
        <v>376</v>
      </c>
      <c r="G36" s="34" t="s">
        <v>408</v>
      </c>
      <c r="H36" s="22" t="s">
        <v>384</v>
      </c>
      <c r="I36" s="22" t="s">
        <v>379</v>
      </c>
      <c r="J36" s="34" t="s">
        <v>454</v>
      </c>
    </row>
    <row r="37" ht="18.75" customHeight="1" spans="1:10">
      <c r="A37" s="216" t="s">
        <v>336</v>
      </c>
      <c r="B37" s="22" t="s">
        <v>455</v>
      </c>
      <c r="C37" s="22" t="s">
        <v>373</v>
      </c>
      <c r="D37" s="22" t="s">
        <v>381</v>
      </c>
      <c r="E37" s="34" t="s">
        <v>461</v>
      </c>
      <c r="F37" s="22" t="s">
        <v>376</v>
      </c>
      <c r="G37" s="34" t="s">
        <v>462</v>
      </c>
      <c r="H37" s="22" t="s">
        <v>449</v>
      </c>
      <c r="I37" s="22" t="s">
        <v>385</v>
      </c>
      <c r="J37" s="34" t="s">
        <v>463</v>
      </c>
    </row>
    <row r="38" ht="18.75" customHeight="1" spans="1:10">
      <c r="A38" s="216" t="s">
        <v>336</v>
      </c>
      <c r="B38" s="22" t="s">
        <v>455</v>
      </c>
      <c r="C38" s="22" t="s">
        <v>393</v>
      </c>
      <c r="D38" s="22" t="s">
        <v>394</v>
      </c>
      <c r="E38" s="34" t="s">
        <v>464</v>
      </c>
      <c r="F38" s="22" t="s">
        <v>389</v>
      </c>
      <c r="G38" s="34" t="s">
        <v>408</v>
      </c>
      <c r="H38" s="22" t="s">
        <v>384</v>
      </c>
      <c r="I38" s="22" t="s">
        <v>379</v>
      </c>
      <c r="J38" s="34" t="s">
        <v>465</v>
      </c>
    </row>
    <row r="39" ht="18.75" customHeight="1" spans="1:10">
      <c r="A39" s="216" t="s">
        <v>336</v>
      </c>
      <c r="B39" s="22" t="s">
        <v>455</v>
      </c>
      <c r="C39" s="22" t="s">
        <v>399</v>
      </c>
      <c r="D39" s="22" t="s">
        <v>400</v>
      </c>
      <c r="E39" s="34" t="s">
        <v>466</v>
      </c>
      <c r="F39" s="22" t="s">
        <v>389</v>
      </c>
      <c r="G39" s="34" t="s">
        <v>401</v>
      </c>
      <c r="H39" s="22" t="s">
        <v>384</v>
      </c>
      <c r="I39" s="22" t="s">
        <v>379</v>
      </c>
      <c r="J39" s="34" t="s">
        <v>467</v>
      </c>
    </row>
    <row r="40" ht="18.75" customHeight="1" spans="1:10">
      <c r="A40" s="216" t="s">
        <v>342</v>
      </c>
      <c r="B40" s="22" t="s">
        <v>468</v>
      </c>
      <c r="C40" s="22" t="s">
        <v>373</v>
      </c>
      <c r="D40" s="22" t="s">
        <v>374</v>
      </c>
      <c r="E40" s="34" t="s">
        <v>469</v>
      </c>
      <c r="F40" s="22" t="s">
        <v>389</v>
      </c>
      <c r="G40" s="34" t="s">
        <v>470</v>
      </c>
      <c r="H40" s="22" t="s">
        <v>471</v>
      </c>
      <c r="I40" s="22" t="s">
        <v>379</v>
      </c>
      <c r="J40" s="34" t="s">
        <v>472</v>
      </c>
    </row>
    <row r="41" ht="18.75" customHeight="1" spans="1:10">
      <c r="A41" s="216" t="s">
        <v>342</v>
      </c>
      <c r="B41" s="22" t="s">
        <v>468</v>
      </c>
      <c r="C41" s="22" t="s">
        <v>373</v>
      </c>
      <c r="D41" s="22" t="s">
        <v>374</v>
      </c>
      <c r="E41" s="34" t="s">
        <v>473</v>
      </c>
      <c r="F41" s="22" t="s">
        <v>389</v>
      </c>
      <c r="G41" s="34" t="s">
        <v>470</v>
      </c>
      <c r="H41" s="22" t="s">
        <v>471</v>
      </c>
      <c r="I41" s="22" t="s">
        <v>379</v>
      </c>
      <c r="J41" s="34" t="s">
        <v>474</v>
      </c>
    </row>
    <row r="42" ht="18.75" customHeight="1" spans="1:10">
      <c r="A42" s="216" t="s">
        <v>342</v>
      </c>
      <c r="B42" s="22" t="s">
        <v>468</v>
      </c>
      <c r="C42" s="22" t="s">
        <v>373</v>
      </c>
      <c r="D42" s="22" t="s">
        <v>374</v>
      </c>
      <c r="E42" s="34" t="s">
        <v>475</v>
      </c>
      <c r="F42" s="22" t="s">
        <v>376</v>
      </c>
      <c r="G42" s="34" t="s">
        <v>377</v>
      </c>
      <c r="H42" s="22" t="s">
        <v>471</v>
      </c>
      <c r="I42" s="22" t="s">
        <v>379</v>
      </c>
      <c r="J42" s="34" t="s">
        <v>476</v>
      </c>
    </row>
    <row r="43" ht="18.75" customHeight="1" spans="1:10">
      <c r="A43" s="216" t="s">
        <v>342</v>
      </c>
      <c r="B43" s="22" t="s">
        <v>468</v>
      </c>
      <c r="C43" s="22" t="s">
        <v>373</v>
      </c>
      <c r="D43" s="22" t="s">
        <v>419</v>
      </c>
      <c r="E43" s="34" t="s">
        <v>477</v>
      </c>
      <c r="F43" s="22" t="s">
        <v>389</v>
      </c>
      <c r="G43" s="34" t="s">
        <v>408</v>
      </c>
      <c r="H43" s="22" t="s">
        <v>384</v>
      </c>
      <c r="I43" s="22" t="s">
        <v>379</v>
      </c>
      <c r="J43" s="34" t="s">
        <v>478</v>
      </c>
    </row>
    <row r="44" ht="18.75" customHeight="1" spans="1:10">
      <c r="A44" s="216" t="s">
        <v>342</v>
      </c>
      <c r="B44" s="22" t="s">
        <v>468</v>
      </c>
      <c r="C44" s="22" t="s">
        <v>373</v>
      </c>
      <c r="D44" s="22" t="s">
        <v>381</v>
      </c>
      <c r="E44" s="34" t="s">
        <v>479</v>
      </c>
      <c r="F44" s="22" t="s">
        <v>376</v>
      </c>
      <c r="G44" s="34" t="s">
        <v>383</v>
      </c>
      <c r="H44" s="22" t="s">
        <v>384</v>
      </c>
      <c r="I44" s="22" t="s">
        <v>379</v>
      </c>
      <c r="J44" s="34" t="s">
        <v>480</v>
      </c>
    </row>
    <row r="45" ht="18.75" customHeight="1" spans="1:10">
      <c r="A45" s="216" t="s">
        <v>342</v>
      </c>
      <c r="B45" s="22" t="s">
        <v>468</v>
      </c>
      <c r="C45" s="22" t="s">
        <v>373</v>
      </c>
      <c r="D45" s="22" t="s">
        <v>381</v>
      </c>
      <c r="E45" s="34" t="s">
        <v>481</v>
      </c>
      <c r="F45" s="22" t="s">
        <v>389</v>
      </c>
      <c r="G45" s="34" t="s">
        <v>482</v>
      </c>
      <c r="H45" s="22" t="s">
        <v>384</v>
      </c>
      <c r="I45" s="22" t="s">
        <v>379</v>
      </c>
      <c r="J45" s="34" t="s">
        <v>483</v>
      </c>
    </row>
    <row r="46" ht="18.75" customHeight="1" spans="1:10">
      <c r="A46" s="216" t="s">
        <v>342</v>
      </c>
      <c r="B46" s="22" t="s">
        <v>468</v>
      </c>
      <c r="C46" s="22" t="s">
        <v>373</v>
      </c>
      <c r="D46" s="22" t="s">
        <v>387</v>
      </c>
      <c r="E46" s="34" t="s">
        <v>388</v>
      </c>
      <c r="F46" s="22" t="s">
        <v>376</v>
      </c>
      <c r="G46" s="34" t="s">
        <v>484</v>
      </c>
      <c r="H46" s="22" t="s">
        <v>391</v>
      </c>
      <c r="I46" s="22" t="s">
        <v>379</v>
      </c>
      <c r="J46" s="34" t="s">
        <v>485</v>
      </c>
    </row>
    <row r="47" ht="18.75" customHeight="1" spans="1:10">
      <c r="A47" s="216" t="s">
        <v>342</v>
      </c>
      <c r="B47" s="22" t="s">
        <v>468</v>
      </c>
      <c r="C47" s="22" t="s">
        <v>393</v>
      </c>
      <c r="D47" s="22" t="s">
        <v>394</v>
      </c>
      <c r="E47" s="34" t="s">
        <v>486</v>
      </c>
      <c r="F47" s="22" t="s">
        <v>389</v>
      </c>
      <c r="G47" s="34" t="s">
        <v>414</v>
      </c>
      <c r="H47" s="22" t="s">
        <v>384</v>
      </c>
      <c r="I47" s="22" t="s">
        <v>379</v>
      </c>
      <c r="J47" s="34" t="s">
        <v>487</v>
      </c>
    </row>
    <row r="48" ht="18.75" customHeight="1" spans="1:10">
      <c r="A48" s="216" t="s">
        <v>342</v>
      </c>
      <c r="B48" s="22" t="s">
        <v>468</v>
      </c>
      <c r="C48" s="22" t="s">
        <v>399</v>
      </c>
      <c r="D48" s="22" t="s">
        <v>400</v>
      </c>
      <c r="E48" s="34" t="s">
        <v>429</v>
      </c>
      <c r="F48" s="22" t="s">
        <v>389</v>
      </c>
      <c r="G48" s="34" t="s">
        <v>414</v>
      </c>
      <c r="H48" s="22" t="s">
        <v>384</v>
      </c>
      <c r="I48" s="22" t="s">
        <v>379</v>
      </c>
      <c r="J48" s="34" t="s">
        <v>430</v>
      </c>
    </row>
    <row r="49" ht="18.75" customHeight="1" spans="1:10">
      <c r="A49" s="216" t="s">
        <v>348</v>
      </c>
      <c r="B49" s="22" t="s">
        <v>488</v>
      </c>
      <c r="C49" s="22" t="s">
        <v>373</v>
      </c>
      <c r="D49" s="22" t="s">
        <v>374</v>
      </c>
      <c r="E49" s="34" t="s">
        <v>489</v>
      </c>
      <c r="F49" s="22" t="s">
        <v>376</v>
      </c>
      <c r="G49" s="34" t="s">
        <v>377</v>
      </c>
      <c r="H49" s="22" t="s">
        <v>378</v>
      </c>
      <c r="I49" s="22" t="s">
        <v>379</v>
      </c>
      <c r="J49" s="34" t="s">
        <v>490</v>
      </c>
    </row>
    <row r="50" ht="18.75" customHeight="1" spans="1:10">
      <c r="A50" s="216" t="s">
        <v>348</v>
      </c>
      <c r="B50" s="22" t="s">
        <v>488</v>
      </c>
      <c r="C50" s="22" t="s">
        <v>373</v>
      </c>
      <c r="D50" s="22" t="s">
        <v>419</v>
      </c>
      <c r="E50" s="34" t="s">
        <v>491</v>
      </c>
      <c r="F50" s="22" t="s">
        <v>389</v>
      </c>
      <c r="G50" s="34" t="s">
        <v>482</v>
      </c>
      <c r="H50" s="22" t="s">
        <v>384</v>
      </c>
      <c r="I50" s="22" t="s">
        <v>379</v>
      </c>
      <c r="J50" s="34" t="s">
        <v>492</v>
      </c>
    </row>
    <row r="51" ht="18.75" customHeight="1" spans="1:10">
      <c r="A51" s="216" t="s">
        <v>348</v>
      </c>
      <c r="B51" s="22" t="s">
        <v>488</v>
      </c>
      <c r="C51" s="22" t="s">
        <v>373</v>
      </c>
      <c r="D51" s="22" t="s">
        <v>381</v>
      </c>
      <c r="E51" s="34" t="s">
        <v>493</v>
      </c>
      <c r="F51" s="22" t="s">
        <v>389</v>
      </c>
      <c r="G51" s="34" t="s">
        <v>383</v>
      </c>
      <c r="H51" s="22" t="s">
        <v>384</v>
      </c>
      <c r="I51" s="22" t="s">
        <v>379</v>
      </c>
      <c r="J51" s="34" t="s">
        <v>494</v>
      </c>
    </row>
    <row r="52" ht="18.75" customHeight="1" spans="1:10">
      <c r="A52" s="216" t="s">
        <v>348</v>
      </c>
      <c r="B52" s="22" t="s">
        <v>488</v>
      </c>
      <c r="C52" s="22" t="s">
        <v>393</v>
      </c>
      <c r="D52" s="22" t="s">
        <v>394</v>
      </c>
      <c r="E52" s="34" t="s">
        <v>495</v>
      </c>
      <c r="F52" s="22" t="s">
        <v>376</v>
      </c>
      <c r="G52" s="34" t="s">
        <v>496</v>
      </c>
      <c r="H52" s="22" t="s">
        <v>397</v>
      </c>
      <c r="I52" s="22" t="s">
        <v>385</v>
      </c>
      <c r="J52" s="34" t="s">
        <v>497</v>
      </c>
    </row>
    <row r="53" ht="18.75" customHeight="1" spans="1:10">
      <c r="A53" s="216" t="s">
        <v>348</v>
      </c>
      <c r="B53" s="22" t="s">
        <v>488</v>
      </c>
      <c r="C53" s="22" t="s">
        <v>399</v>
      </c>
      <c r="D53" s="22" t="s">
        <v>400</v>
      </c>
      <c r="E53" s="34" t="s">
        <v>400</v>
      </c>
      <c r="F53" s="22" t="s">
        <v>389</v>
      </c>
      <c r="G53" s="34" t="s">
        <v>412</v>
      </c>
      <c r="H53" s="22" t="s">
        <v>384</v>
      </c>
      <c r="I53" s="22" t="s">
        <v>379</v>
      </c>
      <c r="J53" s="34" t="s">
        <v>498</v>
      </c>
    </row>
    <row r="54" ht="18.75" customHeight="1" spans="1:10">
      <c r="A54" s="216" t="s">
        <v>359</v>
      </c>
      <c r="B54" s="22" t="s">
        <v>499</v>
      </c>
      <c r="C54" s="22" t="s">
        <v>373</v>
      </c>
      <c r="D54" s="22" t="s">
        <v>419</v>
      </c>
      <c r="E54" s="34" t="s">
        <v>500</v>
      </c>
      <c r="F54" s="22" t="s">
        <v>389</v>
      </c>
      <c r="G54" s="34" t="s">
        <v>470</v>
      </c>
      <c r="H54" s="22" t="s">
        <v>471</v>
      </c>
      <c r="I54" s="22" t="s">
        <v>379</v>
      </c>
      <c r="J54" s="34" t="s">
        <v>501</v>
      </c>
    </row>
    <row r="55" ht="18.75" customHeight="1" spans="1:10">
      <c r="A55" s="216" t="s">
        <v>359</v>
      </c>
      <c r="B55" s="22" t="s">
        <v>499</v>
      </c>
      <c r="C55" s="22" t="s">
        <v>373</v>
      </c>
      <c r="D55" s="22" t="s">
        <v>419</v>
      </c>
      <c r="E55" s="34" t="s">
        <v>502</v>
      </c>
      <c r="F55" s="22" t="s">
        <v>376</v>
      </c>
      <c r="G55" s="34" t="s">
        <v>503</v>
      </c>
      <c r="H55" s="22" t="s">
        <v>384</v>
      </c>
      <c r="I55" s="22" t="s">
        <v>385</v>
      </c>
      <c r="J55" s="34" t="s">
        <v>504</v>
      </c>
    </row>
    <row r="56" ht="18.75" customHeight="1" spans="1:10">
      <c r="A56" s="216" t="s">
        <v>359</v>
      </c>
      <c r="B56" s="22" t="s">
        <v>499</v>
      </c>
      <c r="C56" s="22" t="s">
        <v>373</v>
      </c>
      <c r="D56" s="22" t="s">
        <v>381</v>
      </c>
      <c r="E56" s="34" t="s">
        <v>505</v>
      </c>
      <c r="F56" s="22" t="s">
        <v>376</v>
      </c>
      <c r="G56" s="34" t="s">
        <v>506</v>
      </c>
      <c r="H56" s="22" t="s">
        <v>507</v>
      </c>
      <c r="I56" s="22" t="s">
        <v>379</v>
      </c>
      <c r="J56" s="34" t="s">
        <v>508</v>
      </c>
    </row>
    <row r="57" ht="18.75" customHeight="1" spans="1:10">
      <c r="A57" s="216" t="s">
        <v>359</v>
      </c>
      <c r="B57" s="22" t="s">
        <v>499</v>
      </c>
      <c r="C57" s="22" t="s">
        <v>373</v>
      </c>
      <c r="D57" s="22" t="s">
        <v>387</v>
      </c>
      <c r="E57" s="34" t="s">
        <v>509</v>
      </c>
      <c r="F57" s="22" t="s">
        <v>389</v>
      </c>
      <c r="G57" s="34" t="s">
        <v>510</v>
      </c>
      <c r="H57" s="22" t="s">
        <v>391</v>
      </c>
      <c r="I57" s="22" t="s">
        <v>379</v>
      </c>
      <c r="J57" s="34" t="s">
        <v>511</v>
      </c>
    </row>
    <row r="58" ht="18.75" customHeight="1" spans="1:10">
      <c r="A58" s="216" t="s">
        <v>359</v>
      </c>
      <c r="B58" s="22" t="s">
        <v>499</v>
      </c>
      <c r="C58" s="22" t="s">
        <v>393</v>
      </c>
      <c r="D58" s="22" t="s">
        <v>394</v>
      </c>
      <c r="E58" s="34" t="s">
        <v>512</v>
      </c>
      <c r="F58" s="22" t="s">
        <v>389</v>
      </c>
      <c r="G58" s="34" t="s">
        <v>482</v>
      </c>
      <c r="H58" s="22" t="s">
        <v>384</v>
      </c>
      <c r="I58" s="22" t="s">
        <v>379</v>
      </c>
      <c r="J58" s="34" t="s">
        <v>513</v>
      </c>
    </row>
    <row r="59" ht="18.75" customHeight="1" spans="1:10">
      <c r="A59" s="216" t="s">
        <v>359</v>
      </c>
      <c r="B59" s="22" t="s">
        <v>499</v>
      </c>
      <c r="C59" s="22" t="s">
        <v>399</v>
      </c>
      <c r="D59" s="22" t="s">
        <v>400</v>
      </c>
      <c r="E59" s="34" t="s">
        <v>514</v>
      </c>
      <c r="F59" s="22" t="s">
        <v>389</v>
      </c>
      <c r="G59" s="34" t="s">
        <v>515</v>
      </c>
      <c r="H59" s="22" t="s">
        <v>384</v>
      </c>
      <c r="I59" s="22" t="s">
        <v>379</v>
      </c>
      <c r="J59" s="34" t="s">
        <v>516</v>
      </c>
    </row>
    <row r="60" ht="18.75" customHeight="1" spans="1:10">
      <c r="A60" s="216" t="s">
        <v>352</v>
      </c>
      <c r="B60" s="22" t="s">
        <v>517</v>
      </c>
      <c r="C60" s="22" t="s">
        <v>373</v>
      </c>
      <c r="D60" s="22" t="s">
        <v>374</v>
      </c>
      <c r="E60" s="34" t="s">
        <v>518</v>
      </c>
      <c r="F60" s="22" t="s">
        <v>376</v>
      </c>
      <c r="G60" s="34" t="s">
        <v>519</v>
      </c>
      <c r="H60" s="22" t="s">
        <v>378</v>
      </c>
      <c r="I60" s="22" t="s">
        <v>385</v>
      </c>
      <c r="J60" s="34" t="s">
        <v>520</v>
      </c>
    </row>
    <row r="61" ht="18.75" customHeight="1" spans="1:10">
      <c r="A61" s="216" t="s">
        <v>352</v>
      </c>
      <c r="B61" s="22" t="s">
        <v>517</v>
      </c>
      <c r="C61" s="22" t="s">
        <v>373</v>
      </c>
      <c r="D61" s="22" t="s">
        <v>419</v>
      </c>
      <c r="E61" s="34" t="s">
        <v>521</v>
      </c>
      <c r="F61" s="22" t="s">
        <v>376</v>
      </c>
      <c r="G61" s="34" t="s">
        <v>383</v>
      </c>
      <c r="H61" s="22" t="s">
        <v>384</v>
      </c>
      <c r="I61" s="22" t="s">
        <v>385</v>
      </c>
      <c r="J61" s="34" t="s">
        <v>522</v>
      </c>
    </row>
    <row r="62" ht="18.75" customHeight="1" spans="1:10">
      <c r="A62" s="216" t="s">
        <v>352</v>
      </c>
      <c r="B62" s="22" t="s">
        <v>517</v>
      </c>
      <c r="C62" s="22" t="s">
        <v>373</v>
      </c>
      <c r="D62" s="22" t="s">
        <v>381</v>
      </c>
      <c r="E62" s="34" t="s">
        <v>523</v>
      </c>
      <c r="F62" s="22" t="s">
        <v>376</v>
      </c>
      <c r="G62" s="34" t="s">
        <v>524</v>
      </c>
      <c r="H62" s="22" t="s">
        <v>507</v>
      </c>
      <c r="I62" s="22" t="s">
        <v>385</v>
      </c>
      <c r="J62" s="34" t="s">
        <v>525</v>
      </c>
    </row>
    <row r="63" ht="18.75" customHeight="1" spans="1:10">
      <c r="A63" s="216" t="s">
        <v>352</v>
      </c>
      <c r="B63" s="22" t="s">
        <v>517</v>
      </c>
      <c r="C63" s="22" t="s">
        <v>373</v>
      </c>
      <c r="D63" s="22" t="s">
        <v>381</v>
      </c>
      <c r="E63" s="34" t="s">
        <v>526</v>
      </c>
      <c r="F63" s="22" t="s">
        <v>389</v>
      </c>
      <c r="G63" s="34" t="s">
        <v>408</v>
      </c>
      <c r="H63" s="22" t="s">
        <v>384</v>
      </c>
      <c r="I63" s="22" t="s">
        <v>379</v>
      </c>
      <c r="J63" s="34" t="s">
        <v>517</v>
      </c>
    </row>
    <row r="64" ht="18.75" customHeight="1" spans="1:10">
      <c r="A64" s="216" t="s">
        <v>352</v>
      </c>
      <c r="B64" s="22" t="s">
        <v>517</v>
      </c>
      <c r="C64" s="22" t="s">
        <v>393</v>
      </c>
      <c r="D64" s="22" t="s">
        <v>394</v>
      </c>
      <c r="E64" s="34" t="s">
        <v>527</v>
      </c>
      <c r="F64" s="22" t="s">
        <v>376</v>
      </c>
      <c r="G64" s="34" t="s">
        <v>383</v>
      </c>
      <c r="H64" s="22" t="s">
        <v>384</v>
      </c>
      <c r="I64" s="22" t="s">
        <v>385</v>
      </c>
      <c r="J64" s="34" t="s">
        <v>517</v>
      </c>
    </row>
    <row r="65" ht="18.75" customHeight="1" spans="1:10">
      <c r="A65" s="216" t="s">
        <v>352</v>
      </c>
      <c r="B65" s="22" t="s">
        <v>517</v>
      </c>
      <c r="C65" s="22" t="s">
        <v>393</v>
      </c>
      <c r="D65" s="22" t="s">
        <v>394</v>
      </c>
      <c r="E65" s="34" t="s">
        <v>528</v>
      </c>
      <c r="F65" s="22" t="s">
        <v>376</v>
      </c>
      <c r="G65" s="34" t="s">
        <v>529</v>
      </c>
      <c r="H65" s="22" t="s">
        <v>384</v>
      </c>
      <c r="I65" s="22" t="s">
        <v>385</v>
      </c>
      <c r="J65" s="34" t="s">
        <v>517</v>
      </c>
    </row>
    <row r="66" ht="18.75" customHeight="1" spans="1:10">
      <c r="A66" s="216" t="s">
        <v>352</v>
      </c>
      <c r="B66" s="22" t="s">
        <v>517</v>
      </c>
      <c r="C66" s="22" t="s">
        <v>393</v>
      </c>
      <c r="D66" s="22" t="s">
        <v>530</v>
      </c>
      <c r="E66" s="34" t="s">
        <v>531</v>
      </c>
      <c r="F66" s="22" t="s">
        <v>376</v>
      </c>
      <c r="G66" s="34" t="s">
        <v>532</v>
      </c>
      <c r="H66" s="22" t="s">
        <v>384</v>
      </c>
      <c r="I66" s="22" t="s">
        <v>385</v>
      </c>
      <c r="J66" s="34" t="s">
        <v>533</v>
      </c>
    </row>
    <row r="67" ht="18.75" customHeight="1" spans="1:10">
      <c r="A67" s="216" t="s">
        <v>352</v>
      </c>
      <c r="B67" s="22" t="s">
        <v>517</v>
      </c>
      <c r="C67" s="22" t="s">
        <v>399</v>
      </c>
      <c r="D67" s="22" t="s">
        <v>400</v>
      </c>
      <c r="E67" s="34" t="s">
        <v>400</v>
      </c>
      <c r="F67" s="22" t="s">
        <v>389</v>
      </c>
      <c r="G67" s="34" t="s">
        <v>412</v>
      </c>
      <c r="H67" s="22" t="s">
        <v>384</v>
      </c>
      <c r="I67" s="22" t="s">
        <v>379</v>
      </c>
      <c r="J67" s="34" t="s">
        <v>517</v>
      </c>
    </row>
    <row r="68" ht="18.75" customHeight="1" spans="1:10">
      <c r="A68" s="216" t="s">
        <v>340</v>
      </c>
      <c r="B68" s="22" t="s">
        <v>534</v>
      </c>
      <c r="C68" s="22" t="s">
        <v>373</v>
      </c>
      <c r="D68" s="22" t="s">
        <v>374</v>
      </c>
      <c r="E68" s="34" t="s">
        <v>535</v>
      </c>
      <c r="F68" s="22" t="s">
        <v>376</v>
      </c>
      <c r="G68" s="34" t="s">
        <v>202</v>
      </c>
      <c r="H68" s="22" t="s">
        <v>378</v>
      </c>
      <c r="I68" s="22" t="s">
        <v>379</v>
      </c>
      <c r="J68" s="34" t="s">
        <v>536</v>
      </c>
    </row>
    <row r="69" ht="18.75" customHeight="1" spans="1:10">
      <c r="A69" s="216" t="s">
        <v>340</v>
      </c>
      <c r="B69" s="22" t="s">
        <v>534</v>
      </c>
      <c r="C69" s="22" t="s">
        <v>373</v>
      </c>
      <c r="D69" s="22" t="s">
        <v>381</v>
      </c>
      <c r="E69" s="34" t="s">
        <v>537</v>
      </c>
      <c r="F69" s="22" t="s">
        <v>376</v>
      </c>
      <c r="G69" s="34" t="s">
        <v>538</v>
      </c>
      <c r="H69" s="22"/>
      <c r="I69" s="22" t="s">
        <v>385</v>
      </c>
      <c r="J69" s="34" t="s">
        <v>536</v>
      </c>
    </row>
    <row r="70" ht="18.75" customHeight="1" spans="1:10">
      <c r="A70" s="216" t="s">
        <v>340</v>
      </c>
      <c r="B70" s="22" t="s">
        <v>534</v>
      </c>
      <c r="C70" s="22" t="s">
        <v>373</v>
      </c>
      <c r="D70" s="22" t="s">
        <v>387</v>
      </c>
      <c r="E70" s="34" t="s">
        <v>509</v>
      </c>
      <c r="F70" s="22" t="s">
        <v>376</v>
      </c>
      <c r="G70" s="34" t="s">
        <v>539</v>
      </c>
      <c r="H70" s="22" t="s">
        <v>397</v>
      </c>
      <c r="I70" s="22" t="s">
        <v>385</v>
      </c>
      <c r="J70" s="34" t="s">
        <v>536</v>
      </c>
    </row>
    <row r="71" ht="18.75" customHeight="1" spans="1:10">
      <c r="A71" s="216" t="s">
        <v>340</v>
      </c>
      <c r="B71" s="22" t="s">
        <v>534</v>
      </c>
      <c r="C71" s="22" t="s">
        <v>393</v>
      </c>
      <c r="D71" s="22" t="s">
        <v>394</v>
      </c>
      <c r="E71" s="34" t="s">
        <v>540</v>
      </c>
      <c r="F71" s="22" t="s">
        <v>376</v>
      </c>
      <c r="G71" s="34" t="s">
        <v>541</v>
      </c>
      <c r="H71" s="22"/>
      <c r="I71" s="22" t="s">
        <v>385</v>
      </c>
      <c r="J71" s="34" t="s">
        <v>536</v>
      </c>
    </row>
    <row r="72" ht="18.75" customHeight="1" spans="1:10">
      <c r="A72" s="216" t="s">
        <v>340</v>
      </c>
      <c r="B72" s="22" t="s">
        <v>534</v>
      </c>
      <c r="C72" s="22" t="s">
        <v>399</v>
      </c>
      <c r="D72" s="22" t="s">
        <v>400</v>
      </c>
      <c r="E72" s="34" t="s">
        <v>542</v>
      </c>
      <c r="F72" s="22" t="s">
        <v>389</v>
      </c>
      <c r="G72" s="34" t="s">
        <v>412</v>
      </c>
      <c r="H72" s="22" t="s">
        <v>384</v>
      </c>
      <c r="I72" s="22" t="s">
        <v>379</v>
      </c>
      <c r="J72" s="34" t="s">
        <v>536</v>
      </c>
    </row>
    <row r="73" ht="18.75" customHeight="1" spans="1:10">
      <c r="A73" s="216" t="s">
        <v>356</v>
      </c>
      <c r="B73" s="22" t="s">
        <v>543</v>
      </c>
      <c r="C73" s="22" t="s">
        <v>373</v>
      </c>
      <c r="D73" s="22" t="s">
        <v>374</v>
      </c>
      <c r="E73" s="34" t="s">
        <v>544</v>
      </c>
      <c r="F73" s="22" t="s">
        <v>389</v>
      </c>
      <c r="G73" s="34" t="s">
        <v>414</v>
      </c>
      <c r="H73" s="22" t="s">
        <v>384</v>
      </c>
      <c r="I73" s="22" t="s">
        <v>379</v>
      </c>
      <c r="J73" s="34" t="s">
        <v>545</v>
      </c>
    </row>
    <row r="74" ht="18.75" customHeight="1" spans="1:10">
      <c r="A74" s="216" t="s">
        <v>356</v>
      </c>
      <c r="B74" s="22" t="s">
        <v>543</v>
      </c>
      <c r="C74" s="22" t="s">
        <v>373</v>
      </c>
      <c r="D74" s="22" t="s">
        <v>374</v>
      </c>
      <c r="E74" s="34" t="s">
        <v>546</v>
      </c>
      <c r="F74" s="22" t="s">
        <v>376</v>
      </c>
      <c r="G74" s="34" t="s">
        <v>202</v>
      </c>
      <c r="H74" s="22" t="s">
        <v>397</v>
      </c>
      <c r="I74" s="22" t="s">
        <v>379</v>
      </c>
      <c r="J74" s="34" t="s">
        <v>547</v>
      </c>
    </row>
    <row r="75" ht="18.75" customHeight="1" spans="1:10">
      <c r="A75" s="216" t="s">
        <v>356</v>
      </c>
      <c r="B75" s="22" t="s">
        <v>543</v>
      </c>
      <c r="C75" s="22" t="s">
        <v>373</v>
      </c>
      <c r="D75" s="22" t="s">
        <v>419</v>
      </c>
      <c r="E75" s="34" t="s">
        <v>548</v>
      </c>
      <c r="F75" s="22" t="s">
        <v>389</v>
      </c>
      <c r="G75" s="34" t="s">
        <v>408</v>
      </c>
      <c r="H75" s="22" t="s">
        <v>384</v>
      </c>
      <c r="I75" s="22" t="s">
        <v>379</v>
      </c>
      <c r="J75" s="34" t="s">
        <v>549</v>
      </c>
    </row>
    <row r="76" ht="18.75" customHeight="1" spans="1:10">
      <c r="A76" s="216" t="s">
        <v>356</v>
      </c>
      <c r="B76" s="22" t="s">
        <v>543</v>
      </c>
      <c r="C76" s="22" t="s">
        <v>373</v>
      </c>
      <c r="D76" s="22" t="s">
        <v>419</v>
      </c>
      <c r="E76" s="34" t="s">
        <v>550</v>
      </c>
      <c r="F76" s="22" t="s">
        <v>389</v>
      </c>
      <c r="G76" s="34" t="s">
        <v>383</v>
      </c>
      <c r="H76" s="22" t="s">
        <v>384</v>
      </c>
      <c r="I76" s="22" t="s">
        <v>379</v>
      </c>
      <c r="J76" s="34" t="s">
        <v>547</v>
      </c>
    </row>
    <row r="77" ht="18.75" customHeight="1" spans="1:10">
      <c r="A77" s="216" t="s">
        <v>356</v>
      </c>
      <c r="B77" s="22" t="s">
        <v>543</v>
      </c>
      <c r="C77" s="22" t="s">
        <v>373</v>
      </c>
      <c r="D77" s="22" t="s">
        <v>381</v>
      </c>
      <c r="E77" s="34" t="s">
        <v>551</v>
      </c>
      <c r="F77" s="22" t="s">
        <v>376</v>
      </c>
      <c r="G77" s="34" t="s">
        <v>552</v>
      </c>
      <c r="H77" s="22" t="s">
        <v>507</v>
      </c>
      <c r="I77" s="22" t="s">
        <v>385</v>
      </c>
      <c r="J77" s="34" t="s">
        <v>553</v>
      </c>
    </row>
    <row r="78" ht="18.75" customHeight="1" spans="1:10">
      <c r="A78" s="216" t="s">
        <v>356</v>
      </c>
      <c r="B78" s="22" t="s">
        <v>543</v>
      </c>
      <c r="C78" s="22" t="s">
        <v>393</v>
      </c>
      <c r="D78" s="22" t="s">
        <v>394</v>
      </c>
      <c r="E78" s="34" t="s">
        <v>554</v>
      </c>
      <c r="F78" s="22" t="s">
        <v>389</v>
      </c>
      <c r="G78" s="34" t="s">
        <v>414</v>
      </c>
      <c r="H78" s="22" t="s">
        <v>384</v>
      </c>
      <c r="I78" s="22" t="s">
        <v>379</v>
      </c>
      <c r="J78" s="34" t="s">
        <v>555</v>
      </c>
    </row>
    <row r="79" ht="18.75" customHeight="1" spans="1:10">
      <c r="A79" s="216" t="s">
        <v>356</v>
      </c>
      <c r="B79" s="22" t="s">
        <v>543</v>
      </c>
      <c r="C79" s="22" t="s">
        <v>399</v>
      </c>
      <c r="D79" s="22" t="s">
        <v>400</v>
      </c>
      <c r="E79" s="34" t="s">
        <v>400</v>
      </c>
      <c r="F79" s="22" t="s">
        <v>389</v>
      </c>
      <c r="G79" s="34" t="s">
        <v>412</v>
      </c>
      <c r="H79" s="22" t="s">
        <v>384</v>
      </c>
      <c r="I79" s="22" t="s">
        <v>379</v>
      </c>
      <c r="J79" s="34" t="s">
        <v>556</v>
      </c>
    </row>
  </sheetData>
  <mergeCells count="26">
    <mergeCell ref="A3:J3"/>
    <mergeCell ref="A4:H4"/>
    <mergeCell ref="A8:A12"/>
    <mergeCell ref="A13:A17"/>
    <mergeCell ref="A18:A23"/>
    <mergeCell ref="A24:A28"/>
    <mergeCell ref="A29:A33"/>
    <mergeCell ref="A34:A39"/>
    <mergeCell ref="A40:A48"/>
    <mergeCell ref="A49:A53"/>
    <mergeCell ref="A54:A59"/>
    <mergeCell ref="A60:A67"/>
    <mergeCell ref="A68:A72"/>
    <mergeCell ref="A73:A79"/>
    <mergeCell ref="B8:B12"/>
    <mergeCell ref="B13:B17"/>
    <mergeCell ref="B18:B23"/>
    <mergeCell ref="B24:B28"/>
    <mergeCell ref="B29:B33"/>
    <mergeCell ref="B34:B39"/>
    <mergeCell ref="B40:B48"/>
    <mergeCell ref="B49:B53"/>
    <mergeCell ref="B54:B59"/>
    <mergeCell ref="B60:B67"/>
    <mergeCell ref="B68:B72"/>
    <mergeCell ref="B73:B7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可鲁贝洛斯</cp:lastModifiedBy>
  <dcterms:created xsi:type="dcterms:W3CDTF">2025-03-06T03:29:00Z</dcterms:created>
  <dcterms:modified xsi:type="dcterms:W3CDTF">2025-03-10T08:31:01Z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51EC2BF1B0164635B19C8FF419185D0B_13</vt:lpwstr>
  </property>
  <property fmtid="{D5CDD505-2E9C-101B-9397-08002B2CF9AE}" pid="3" name="KSOProductBuildVer">
    <vt:lpwstr>2052-12.1.0.20305</vt:lpwstr>
  </property>
</Properties>
</file>