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 concurrentCalc="0"/>
</workbook>
</file>

<file path=xl/sharedStrings.xml><?xml version="1.0" encoding="utf-8"?>
<sst xmlns="http://schemas.openxmlformats.org/spreadsheetml/2006/main" count="469">
  <si>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</si>
  <si>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</si>
  <si>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</si>
  <si>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</si>
  <si>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</si>
  <si>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</si>
  <si>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</si>
  <si>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</si>
  <si>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</si>
  <si>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</si>
  <si>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</si>
  <si>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</si>
  <si>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</si>
  <si>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</si>
  <si>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</si>
  <si>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</si>
  <si>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</si>
  <si>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</si>
  <si>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</si>
  <si>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</si>
  <si>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</si>
  <si>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</si>
  <si>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</si>
  <si>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</si>
  <si>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</si>
  <si>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</si>
  <si>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</si>
  <si>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</si>
  <si>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</si>
  <si>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</si>
  <si>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</si>
  <si>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</si>
  <si>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</si>
  <si>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</si>
  <si>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</si>
  <si>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</si>
  <si>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</si>
  <si>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</si>
  <si>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</si>
  <si>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</si>
  <si>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</si>
  <si>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</si>
  <si>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</si>
  <si>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</si>
  <si>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</si>
  <si>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</si>
  <si>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</si>
  <si>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</si>
  <si>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</si>
  <si>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</si>
  <si>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</si>
  <si>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</si>
  <si>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</si>
  <si>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</si>
  <si>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</si>
  <si>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</si>
  <si>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</si>
  <si>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</si>
  <si>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</si>
  <si>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</si>
  <si>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</si>
  <si>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</si>
  <si>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</si>
  <si>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</si>
  <si>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</si>
  <si>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</si>
  <si>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</si>
  <si>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</si>
  <si>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</si>
  <si>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</si>
  <si>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124</t>
  </si>
  <si>
    <t>临沧市工业和信息化局</t>
  </si>
  <si>
    <t>124001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</si>
  <si>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</si>
  <si>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</si>
  <si>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</si>
  <si>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</si>
  <si>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</si>
  <si>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</si>
  <si>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</si>
  <si>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</si>
  <si>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</si>
  <si>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</si>
  <si>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</si>
  <si>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</si>
  <si>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</si>
  <si>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</si>
  <si>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20113</t>
  </si>
  <si>
    <t>商贸事务</t>
  </si>
  <si>
    <t>2011301</t>
  </si>
  <si>
    <t>行政运行</t>
  </si>
  <si>
    <t>2011350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</si>
  <si>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</si>
  <si>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</si>
  <si>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</si>
  <si>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</si>
  <si>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</si>
  <si>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</si>
  <si>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</si>
  <si>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</si>
  <si>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</si>
  <si>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</si>
  <si>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</si>
  <si>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</si>
  <si>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</si>
  <si>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</si>
  <si>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</si>
  <si>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</si>
  <si>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</si>
  <si>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</si>
  <si>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</si>
  <si>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</si>
  <si>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</si>
  <si>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</si>
  <si>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</si>
  <si>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</si>
  <si>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</si>
  <si>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</si>
  <si>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</si>
  <si>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215</t>
  </si>
  <si>
    <t>资源勘探工业信息等支出</t>
  </si>
  <si>
    <t>21508</t>
  </si>
  <si>
    <t>支持中小企业发展和管理支出</t>
  </si>
  <si>
    <t>2150805</t>
  </si>
  <si>
    <t>中小企业发展专项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</si>
  <si>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</si>
  <si>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</si>
  <si>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</si>
  <si>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</si>
  <si>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</si>
  <si>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</si>
  <si>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</si>
  <si>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</si>
  <si>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</si>
  <si>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</si>
  <si>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</si>
  <si>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</si>
  <si>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</si>
  <si>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</si>
  <si>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</si>
  <si>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</si>
  <si>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</si>
  <si>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</si>
  <si>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</si>
  <si>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</si>
  <si>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</si>
  <si>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</si>
  <si>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</si>
  <si>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</si>
  <si>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</si>
  <si>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</si>
  <si>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</si>
  <si>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</si>
  <si>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</si>
  <si>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</si>
  <si>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</si>
  <si>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</si>
  <si>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</si>
  <si>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</si>
  <si>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</si>
  <si>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</si>
  <si>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</si>
  <si>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</si>
  <si>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</si>
  <si>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</si>
  <si>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</si>
  <si>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</si>
  <si>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</si>
  <si>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</si>
  <si>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</si>
  <si>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</si>
  <si>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</si>
  <si>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</si>
  <si>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</si>
  <si>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</si>
  <si>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</si>
  <si>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</si>
  <si>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</si>
  <si>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</si>
  <si>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</si>
  <si>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</si>
  <si>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</si>
  <si>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</si>
  <si>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</si>
  <si>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</si>
  <si>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</si>
  <si>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</si>
  <si>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</si>
  <si>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</si>
  <si>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</si>
  <si>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</si>
  <si>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</si>
  <si>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</si>
  <si>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</si>
  <si>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</si>
  <si>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</si>
  <si>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</si>
  <si>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</si>
  <si>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</si>
  <si>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</si>
  <si>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</si>
  <si>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</si>
  <si>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</si>
  <si>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</si>
  <si>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</si>
  <si>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</si>
  <si>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</si>
  <si>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</si>
  <si>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</si>
  <si>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</si>
  <si>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530900210000000002863</t>
  </si>
  <si>
    <t>事业人员支出工资</t>
  </si>
  <si>
    <t>30101</t>
  </si>
  <si>
    <t>基本工资</t>
  </si>
  <si>
    <t>530900210000000002862</t>
  </si>
  <si>
    <t>行政人员支出工资</t>
  </si>
  <si>
    <t>30102</t>
  </si>
  <si>
    <t>津贴补贴</t>
  </si>
  <si>
    <t>30103</t>
  </si>
  <si>
    <t>奖金</t>
  </si>
  <si>
    <t>530900231100001483869</t>
  </si>
  <si>
    <t>行政人员绩效考核奖</t>
  </si>
  <si>
    <t>30107</t>
  </si>
  <si>
    <t>绩效工资</t>
  </si>
  <si>
    <t>530900231100001483870</t>
  </si>
  <si>
    <t>绩效工资（2017年提高标准部分）</t>
  </si>
  <si>
    <t>530900210000000002864</t>
  </si>
  <si>
    <t>社会保障缴费</t>
  </si>
  <si>
    <t>30108</t>
  </si>
  <si>
    <t>机关事业单位基本养老保险缴费</t>
  </si>
  <si>
    <t>30109</t>
  </si>
  <si>
    <t>职业年金缴费</t>
  </si>
  <si>
    <t>530900251100003595911</t>
  </si>
  <si>
    <t>职业年金纪实年初预留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</si>
  <si>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</si>
  <si>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</si>
  <si>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</si>
  <si>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</si>
  <si>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</si>
  <si>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</si>
  <si>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530900210000000002865</t>
  </si>
  <si>
    <t>30113</t>
  </si>
  <si>
    <t>530900210000000002874</t>
  </si>
  <si>
    <t>一般公用经费</t>
  </si>
  <si>
    <t>30201</t>
  </si>
  <si>
    <t>办公费</t>
  </si>
  <si>
    <t>30205</t>
  </si>
  <si>
    <t>水费</t>
  </si>
  <si>
    <t>30206</t>
  </si>
  <si>
    <t>电费</t>
  </si>
  <si>
    <t>30226</t>
  </si>
  <si>
    <t>劳务费</t>
  </si>
  <si>
    <t>530900210000000002873</t>
  </si>
  <si>
    <t>离退休公用经费</t>
  </si>
  <si>
    <t>530900210000000002875</t>
  </si>
  <si>
    <t>职工教育经费</t>
  </si>
  <si>
    <t>30216</t>
  </si>
  <si>
    <t>培训费</t>
  </si>
  <si>
    <t>530900210000000002871</t>
  </si>
  <si>
    <t>工会经费</t>
  </si>
  <si>
    <t>30228</t>
  </si>
  <si>
    <t>530900210000000002872</t>
  </si>
  <si>
    <t>福利费</t>
  </si>
  <si>
    <t>30229</t>
  </si>
  <si>
    <t>530900210000000002868</t>
  </si>
  <si>
    <t>公务用车运行维护费</t>
  </si>
  <si>
    <t>30231</t>
  </si>
  <si>
    <t>530900210000000002869</t>
  </si>
  <si>
    <t>行政人员公务交通补贴</t>
  </si>
  <si>
    <t>30239</t>
  </si>
  <si>
    <t>其他交通费用</t>
  </si>
  <si>
    <t>530900210000000002866</t>
  </si>
  <si>
    <t>离退休费</t>
  </si>
  <si>
    <t>30301</t>
  </si>
  <si>
    <t>离休费</t>
  </si>
  <si>
    <t>30302</t>
  </si>
  <si>
    <t>退休费</t>
  </si>
  <si>
    <t>530900231100001484225</t>
  </si>
  <si>
    <t>离休人员医疗统筹费</t>
  </si>
  <si>
    <t>30307</t>
  </si>
  <si>
    <t>医疗费补助</t>
  </si>
  <si>
    <t>530900231100001169752</t>
  </si>
  <si>
    <t>退休人员（何重仁）省会代管费</t>
  </si>
  <si>
    <t>530900231100001117913</t>
  </si>
  <si>
    <t>遗嘱人员生活补助</t>
  </si>
  <si>
    <t>30305</t>
  </si>
  <si>
    <t>生活补助</t>
  </si>
  <si>
    <t>530900251100003647889</t>
  </si>
  <si>
    <t>人才招引三年行动计划安家补助资金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</si>
  <si>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</si>
  <si>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</si>
  <si>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</si>
  <si>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</si>
  <si>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</si>
  <si>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</si>
  <si>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</si>
  <si>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工业和信息化发展综合工作经费</t>
  </si>
  <si>
    <t>事业发展类</t>
  </si>
  <si>
    <t>530900221100000773327</t>
  </si>
  <si>
    <t>30202</t>
  </si>
  <si>
    <t>印刷费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</si>
  <si>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</si>
  <si>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</si>
  <si>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</si>
  <si>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</si>
  <si>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</si>
  <si>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</si>
  <si>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</si>
  <si>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</si>
  <si>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30215</t>
  </si>
  <si>
    <t>会议费</t>
  </si>
  <si>
    <t>30217</t>
  </si>
  <si>
    <t>30227</t>
  </si>
  <si>
    <t>委托业务费</t>
  </si>
  <si>
    <t>30299</t>
  </si>
  <si>
    <t>其他商品和服务支出</t>
  </si>
  <si>
    <t>工业化和民营经济发展（本级）专项资金</t>
  </si>
  <si>
    <t>530900241100002746424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</si>
  <si>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</si>
  <si>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</si>
  <si>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</si>
  <si>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</si>
  <si>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</si>
  <si>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</si>
  <si>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</si>
  <si>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</si>
  <si>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</si>
  <si>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</si>
  <si>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</si>
  <si>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一、全面实施工业强市战略，抓实全市工业经济运行分析，促进工业经济高质量发展，力争规模以上工业可比价增加值增长12%。
二、加大工业投资、优化工业经济结构，工业投资增长5%。
三、加快园区建设、推动重点产业全产业链聚集发展，园区营业收入增长10%以上。
四、加快推进5G网络建设，实现县城及重点行业领域良好覆盖，电信业务总量增长10%。
五、培育壮大市场主体，力争规模以上工业企业达288户。
六、健全企业服务体系，抓实“十四五”规划等各项工作。</t>
  </si>
  <si>
    <t>产出指标</t>
  </si>
  <si>
    <t>数量指标</t>
  </si>
  <si>
    <t>5G基站建设数量</t>
  </si>
  <si>
    <t>&gt;=</t>
  </si>
  <si>
    <t>1000</t>
  </si>
  <si>
    <t>个</t>
  </si>
  <si>
    <t>定量指标</t>
  </si>
  <si>
    <t>5G基站建设数量1000个</t>
  </si>
  <si>
    <t>入园企业户数</t>
  </si>
  <si>
    <t>新增50</t>
  </si>
  <si>
    <t>户</t>
  </si>
  <si>
    <t>入园企业户数年新增50户</t>
  </si>
  <si>
    <t>升规企业户数</t>
  </si>
  <si>
    <t>16</t>
  </si>
  <si>
    <t>力争每年升规16户</t>
  </si>
  <si>
    <t>工业投资项目数量</t>
  </si>
  <si>
    <t>300</t>
  </si>
  <si>
    <t>工业投资项目数量&gt;=300个</t>
  </si>
  <si>
    <t>质量指标</t>
  </si>
  <si>
    <t>5G实现县城及重点行业领域覆盖率</t>
  </si>
  <si>
    <t>=</t>
  </si>
  <si>
    <t>100</t>
  </si>
  <si>
    <t>%</t>
  </si>
  <si>
    <t>5G实现县城及重点行业领域覆盖率100%</t>
  </si>
  <si>
    <t>效益指标</t>
  </si>
  <si>
    <t>经济效益</t>
  </si>
  <si>
    <t>工业投资</t>
  </si>
  <si>
    <t>增长5</t>
  </si>
  <si>
    <t>工业投资增长5%</t>
  </si>
  <si>
    <t>规模以上工业可比价增加值</t>
  </si>
  <si>
    <t>增长12</t>
  </si>
  <si>
    <t>定性指标</t>
  </si>
  <si>
    <t>规模以上工业可比价增加值≥12%</t>
  </si>
  <si>
    <t>能源以外工业项目投资</t>
  </si>
  <si>
    <t>能源以外工业项目投资≥5%</t>
  </si>
  <si>
    <t>园区营业收入</t>
  </si>
  <si>
    <t>增长10</t>
  </si>
  <si>
    <t>园区营业收入≥10%</t>
  </si>
  <si>
    <t>电信业务总量</t>
  </si>
  <si>
    <t>电信业务总量≥10%</t>
  </si>
  <si>
    <t>满意度指标</t>
  </si>
  <si>
    <t>服务对象满意度</t>
  </si>
  <si>
    <t>工业企业满意度</t>
  </si>
  <si>
    <t>90%</t>
  </si>
  <si>
    <t>工业企业满意度≥90%</t>
  </si>
  <si>
    <t>网络信息用户满意度</t>
  </si>
  <si>
    <t>网络信息用户满意度≥90%</t>
  </si>
  <si>
    <t>为认真贯彻党的二十大和二十届一中、二中、三中全会精神，深入推进党中央、国务院、省委、省政府和市委、市政府关于支持企业发展的一系列重要政策措施落深落实落细，着力加快资源经济、口岸经济、园区经济发展。以工程化的思维推进临沧市现代企业家培训培养工程，进一步提高全市企业人员的自身素质和经营管理水平，努力打造一支素质高、会经营、善管理、知政策、懂法律、讲诚信、感党恩的企业家队伍，举办民营企业家能力提升专题培训班1期，拟培训人员200人以上。</t>
  </si>
  <si>
    <t>组织培训数量</t>
  </si>
  <si>
    <t>01</t>
  </si>
  <si>
    <t>次</t>
  </si>
  <si>
    <t>组织培训班次1期</t>
  </si>
  <si>
    <t>参与培训人数</t>
  </si>
  <si>
    <t>200</t>
  </si>
  <si>
    <t>人</t>
  </si>
  <si>
    <t>培训人数≥200人</t>
  </si>
  <si>
    <t>培训人员合格率</t>
  </si>
  <si>
    <t>98</t>
  </si>
  <si>
    <t>培训人员合格率≥98%，得分</t>
  </si>
  <si>
    <t>参训人员出勤率</t>
  </si>
  <si>
    <t>95</t>
  </si>
  <si>
    <t>参训人员出勤率情况。</t>
  </si>
  <si>
    <t>时效指标</t>
  </si>
  <si>
    <t>培训时长</t>
  </si>
  <si>
    <t>天</t>
  </si>
  <si>
    <t>反映培训会议培训时长情况。</t>
  </si>
  <si>
    <t>成本指标</t>
  </si>
  <si>
    <t>经济成本指标</t>
  </si>
  <si>
    <t>元/人/天</t>
  </si>
  <si>
    <t>人均培训成本</t>
  </si>
  <si>
    <t>社会效益</t>
  </si>
  <si>
    <t>受训学员培训证书发放率</t>
  </si>
  <si>
    <t>培训人员满意度</t>
  </si>
  <si>
    <t>培训人员满意度≥95%</t>
  </si>
  <si>
    <t>预算06表</t>
  </si>
  <si>
    <t>政府性基金预算支出预算表</t>
  </si>
  <si>
    <t>单位名称：临沧市发展和改革委员会</t>
  </si>
  <si>
    <t>本年政府性基金预算支出</t>
  </si>
  <si>
    <t>本表无数据，公开表格为空表。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</si>
  <si>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</si>
  <si>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</si>
  <si>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</si>
  <si>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</si>
  <si>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</si>
  <si>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</si>
  <si>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</si>
  <si>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</si>
  <si>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</si>
  <si>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</si>
  <si>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采购公务公车用油</t>
  </si>
  <si>
    <t>车辆加油、添加燃料服务</t>
  </si>
  <si>
    <t>元</t>
  </si>
  <si>
    <t>采购公务用车车辆保险</t>
  </si>
  <si>
    <t>机动车保险服务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</si>
  <si>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</si>
  <si>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</si>
  <si>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</si>
  <si>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</si>
  <si>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</si>
  <si>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</si>
  <si>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</si>
  <si>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</si>
  <si>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</si>
  <si>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</si>
  <si>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</si>
  <si>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</si>
  <si>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</si>
  <si>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</si>
  <si>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</si>
  <si>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</si>
  <si>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</si>
  <si>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工业化和民营经济发展（对下）专项资金</t>
  </si>
  <si>
    <t>预算09-2表</t>
  </si>
  <si>
    <t>一、全面实施工业强市战略，抓实全市工业经济运行分析，促进工业经济高质量发展，力争规模以上工业可比价增加值增长12%。
二、加大工业投资、优化工业经济结构，工业投资增长5%。
三、加快园区建设、推动重点产业全产业链聚集发展，园区营业收入增长10%以上。
四、培育壮大市场主体，力争规模以上工业企业达288户。
五、健全企业服务体系，抓实“十四五”规划等各项工作。</t>
  </si>
  <si>
    <t>50</t>
  </si>
  <si>
    <t>工业投资项目数量≥300个</t>
  </si>
  <si>
    <t>12</t>
  </si>
  <si>
    <t>规模以上工业可比价增加值增长12%</t>
  </si>
  <si>
    <t>10</t>
  </si>
  <si>
    <t>园区营业收入增长10%</t>
  </si>
  <si>
    <t>能源以外工业项目投资增长5%</t>
  </si>
  <si>
    <t>工业企业满意度≥95%得分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</si>
  <si>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</si>
  <si>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</si>
  <si>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</si>
  <si>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</si>
  <si>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</si>
  <si>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</si>
  <si>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</si>
  <si>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</si>
  <si>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</si>
  <si>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</si>
  <si>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</si>
  <si>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</si>
  <si>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</si>
  <si>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</si>
  <si>
    <t>323 事业发展类</t>
  </si>
  <si>
    <t>对下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</si>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</sst>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;\-#,##0;;@"/>
    <numFmt numFmtId="177" formatCode="yyyy\-mm\-dd"/>
    <numFmt numFmtId="178" formatCode="yyyy\-mm\-dd\ hh:mm:ss"/>
    <numFmt numFmtId="179" formatCode="#,##0.00;\-#,##0.00;;@"/>
    <numFmt numFmtId="180" formatCode="hh:mm:ss"/>
  </numFmts>
  <fonts count="51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top"/>
      <protection locked="0"/>
    </xf>
    <xf numFmtId="42" fontId="12" fillId="0" borderId="0" applyFon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5" fillId="10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8" fontId="8" fillId="0" borderId="7">
      <alignment horizontal="right" vertical="center"/>
    </xf>
    <xf numFmtId="0" fontId="33" fillId="1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7" fontId="8" fillId="0" borderId="7">
      <alignment horizontal="right" vertical="center"/>
    </xf>
    <xf numFmtId="0" fontId="39" fillId="0" borderId="0" applyNumberFormat="0" applyFill="0" applyBorder="0" applyAlignment="0" applyProtection="0">
      <alignment vertical="center"/>
    </xf>
    <xf numFmtId="0" fontId="12" fillId="27" borderId="18" applyNumberFormat="0" applyFon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3" fillId="18" borderId="17" applyNumberFormat="0" applyAlignment="0" applyProtection="0">
      <alignment vertical="center"/>
    </xf>
    <xf numFmtId="0" fontId="40" fillId="18" borderId="14" applyNumberFormat="0" applyAlignment="0" applyProtection="0">
      <alignment vertical="center"/>
    </xf>
    <xf numFmtId="0" fontId="47" fillId="29" borderId="20" applyNumberForma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33" fillId="3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179" fontId="8" fillId="0" borderId="7">
      <alignment horizontal="right" vertical="center"/>
    </xf>
    <xf numFmtId="49" fontId="8" fillId="0" borderId="7">
      <alignment horizontal="left" vertical="center" wrapText="1"/>
    </xf>
    <xf numFmtId="179" fontId="8" fillId="0" borderId="7">
      <alignment horizontal="right" vertical="center"/>
    </xf>
    <xf numFmtId="180" fontId="8" fillId="0" borderId="7">
      <alignment horizontal="right" vertical="center"/>
    </xf>
    <xf numFmtId="176" fontId="8" fillId="0" borderId="7">
      <alignment horizontal="right" vertical="center"/>
    </xf>
  </cellStyleXfs>
  <cellXfs count="216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9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3" applyNumberFormat="1" applyFont="1" applyBorder="1" applyProtection="1">
      <alignment horizontal="left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76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 indent="2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9" fontId="18" fillId="0" borderId="7" xfId="0" applyNumberFormat="1" applyFont="1" applyBorder="1" applyAlignment="1" applyProtection="1">
      <alignment horizontal="center" vertical="center"/>
    </xf>
    <xf numFmtId="179" fontId="19" fillId="0" borderId="7" xfId="0" applyNumberFormat="1" applyFont="1" applyBorder="1" applyAlignment="1" applyProtection="1">
      <alignment horizontal="right" vertical="center"/>
    </xf>
    <xf numFmtId="179" fontId="6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179" fontId="24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3" fillId="0" borderId="7" xfId="0" applyFont="1" applyBorder="1" applyAlignment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quotePrefix="1">
      <alignment horizontal="left" vertical="center" wrapText="1" indent="2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9"/>
  <sheetViews>
    <sheetView showZeros="0" workbookViewId="0">
      <pane ySplit="1" topLeftCell="A14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47.5333333333333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09"/>
      <c r="C3" s="209"/>
      <c r="D3" s="209"/>
    </row>
    <row r="4" ht="18.75" customHeight="1" spans="1:4">
      <c r="A4" s="43" t="str">
        <f>"单位名称："&amp;"临沧市工业和信息化局"</f>
        <v>单位名称：临沧市工业和信息化局</v>
      </c>
      <c r="B4" s="210"/>
      <c r="C4" s="210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3" t="s">
        <v>4</v>
      </c>
      <c r="B6" s="33" t="str">
        <f t="shared" ref="B6:D6" si="0">"2025"&amp;"年预算数"</f>
        <v>2025年预算数</v>
      </c>
      <c r="C6" s="33" t="s">
        <v>5</v>
      </c>
      <c r="D6" s="33" t="str">
        <f t="shared" si="0"/>
        <v>2025年预算数</v>
      </c>
    </row>
    <row r="7" ht="18.75" customHeight="1" spans="1:4">
      <c r="A7" s="35"/>
      <c r="B7" s="35"/>
      <c r="C7" s="35"/>
      <c r="D7" s="35"/>
    </row>
    <row r="8" ht="18.75" customHeight="1" spans="1:4">
      <c r="A8" s="134" t="s">
        <v>6</v>
      </c>
      <c r="B8" s="24">
        <v>30830557.3</v>
      </c>
      <c r="C8" s="134" t="s">
        <v>7</v>
      </c>
      <c r="D8" s="24">
        <v>8208660.5</v>
      </c>
    </row>
    <row r="9" ht="18.75" customHeight="1" spans="1:4">
      <c r="A9" s="134" t="s">
        <v>8</v>
      </c>
      <c r="B9" s="24"/>
      <c r="C9" s="134" t="s">
        <v>9</v>
      </c>
      <c r="D9" s="24"/>
    </row>
    <row r="10" ht="18.75" customHeight="1" spans="1:4">
      <c r="A10" s="134" t="s">
        <v>10</v>
      </c>
      <c r="B10" s="24"/>
      <c r="C10" s="134" t="s">
        <v>11</v>
      </c>
      <c r="D10" s="24"/>
    </row>
    <row r="11" ht="18.75" customHeight="1" spans="1:4">
      <c r="A11" s="134" t="s">
        <v>12</v>
      </c>
      <c r="B11" s="24"/>
      <c r="C11" s="134" t="s">
        <v>13</v>
      </c>
      <c r="D11" s="24"/>
    </row>
    <row r="12" ht="18.75" customHeight="1" spans="1:4">
      <c r="A12" s="211" t="s">
        <v>14</v>
      </c>
      <c r="B12" s="24"/>
      <c r="C12" s="167" t="s">
        <v>15</v>
      </c>
      <c r="D12" s="24"/>
    </row>
    <row r="13" ht="18.75" customHeight="1" spans="1:4">
      <c r="A13" s="170" t="s">
        <v>16</v>
      </c>
      <c r="B13" s="24"/>
      <c r="C13" s="169" t="s">
        <v>17</v>
      </c>
      <c r="D13" s="24"/>
    </row>
    <row r="14" ht="18.75" customHeight="1" spans="1:4">
      <c r="A14" s="170" t="s">
        <v>18</v>
      </c>
      <c r="B14" s="24"/>
      <c r="C14" s="169" t="s">
        <v>19</v>
      </c>
      <c r="D14" s="24"/>
    </row>
    <row r="15" ht="18.75" customHeight="1" spans="1:4">
      <c r="A15" s="170" t="s">
        <v>20</v>
      </c>
      <c r="B15" s="24"/>
      <c r="C15" s="169" t="s">
        <v>21</v>
      </c>
      <c r="D15" s="24">
        <v>3035719.92</v>
      </c>
    </row>
    <row r="16" ht="18.75" customHeight="1" spans="1:4">
      <c r="A16" s="170" t="s">
        <v>22</v>
      </c>
      <c r="B16" s="24"/>
      <c r="C16" s="169" t="s">
        <v>23</v>
      </c>
      <c r="D16" s="24">
        <v>808154.72</v>
      </c>
    </row>
    <row r="17" ht="18.75" customHeight="1" spans="1:4">
      <c r="A17" s="170" t="s">
        <v>24</v>
      </c>
      <c r="B17" s="24"/>
      <c r="C17" s="170" t="s">
        <v>25</v>
      </c>
      <c r="D17" s="24"/>
    </row>
    <row r="18" ht="18.75" customHeight="1" spans="1:4">
      <c r="A18" s="170" t="s">
        <v>26</v>
      </c>
      <c r="B18" s="24"/>
      <c r="C18" s="170" t="s">
        <v>27</v>
      </c>
      <c r="D18" s="24"/>
    </row>
    <row r="19" ht="18.75" customHeight="1" spans="1:4">
      <c r="A19" s="171" t="s">
        <v>26</v>
      </c>
      <c r="B19" s="24"/>
      <c r="C19" s="169" t="s">
        <v>28</v>
      </c>
      <c r="D19" s="24"/>
    </row>
    <row r="20" ht="18.75" customHeight="1" spans="1:4">
      <c r="A20" s="171" t="s">
        <v>26</v>
      </c>
      <c r="B20" s="24"/>
      <c r="C20" s="169" t="s">
        <v>29</v>
      </c>
      <c r="D20" s="24"/>
    </row>
    <row r="21" ht="18.75" customHeight="1" spans="1:4">
      <c r="A21" s="171" t="s">
        <v>26</v>
      </c>
      <c r="B21" s="24"/>
      <c r="C21" s="169" t="s">
        <v>30</v>
      </c>
      <c r="D21" s="24">
        <v>18000000</v>
      </c>
    </row>
    <row r="22" ht="18.75" customHeight="1" spans="1:4">
      <c r="A22" s="171" t="s">
        <v>26</v>
      </c>
      <c r="B22" s="24"/>
      <c r="C22" s="169" t="s">
        <v>31</v>
      </c>
      <c r="D22" s="24"/>
    </row>
    <row r="23" ht="18.75" customHeight="1" spans="1:4">
      <c r="A23" s="171" t="s">
        <v>26</v>
      </c>
      <c r="B23" s="24"/>
      <c r="C23" s="169" t="s">
        <v>32</v>
      </c>
      <c r="D23" s="24"/>
    </row>
    <row r="24" ht="18.75" customHeight="1" spans="1:4">
      <c r="A24" s="171" t="s">
        <v>26</v>
      </c>
      <c r="B24" s="24"/>
      <c r="C24" s="169" t="s">
        <v>33</v>
      </c>
      <c r="D24" s="24"/>
    </row>
    <row r="25" ht="18.75" customHeight="1" spans="1:4">
      <c r="A25" s="171" t="s">
        <v>26</v>
      </c>
      <c r="B25" s="24"/>
      <c r="C25" s="169" t="s">
        <v>34</v>
      </c>
      <c r="D25" s="24"/>
    </row>
    <row r="26" ht="18.75" customHeight="1" spans="1:4">
      <c r="A26" s="171" t="s">
        <v>26</v>
      </c>
      <c r="B26" s="24"/>
      <c r="C26" s="169" t="s">
        <v>35</v>
      </c>
      <c r="D26" s="24">
        <v>778022.16</v>
      </c>
    </row>
    <row r="27" ht="18.75" customHeight="1" spans="1:4">
      <c r="A27" s="171" t="s">
        <v>26</v>
      </c>
      <c r="B27" s="24"/>
      <c r="C27" s="169" t="s">
        <v>36</v>
      </c>
      <c r="D27" s="24"/>
    </row>
    <row r="28" ht="18.75" customHeight="1" spans="1:4">
      <c r="A28" s="171" t="s">
        <v>26</v>
      </c>
      <c r="B28" s="24"/>
      <c r="C28" s="169" t="s">
        <v>37</v>
      </c>
      <c r="D28" s="24"/>
    </row>
    <row r="29" ht="18.75" customHeight="1" spans="1:4">
      <c r="A29" s="171" t="s">
        <v>26</v>
      </c>
      <c r="B29" s="24"/>
      <c r="C29" s="169" t="s">
        <v>38</v>
      </c>
      <c r="D29" s="24"/>
    </row>
    <row r="30" ht="18.75" customHeight="1" spans="1:4">
      <c r="A30" s="171" t="s">
        <v>26</v>
      </c>
      <c r="B30" s="24"/>
      <c r="C30" s="169" t="s">
        <v>39</v>
      </c>
      <c r="D30" s="24"/>
    </row>
    <row r="31" ht="18.75" customHeight="1" spans="1:4">
      <c r="A31" s="172" t="s">
        <v>26</v>
      </c>
      <c r="B31" s="24"/>
      <c r="C31" s="170" t="s">
        <v>40</v>
      </c>
      <c r="D31" s="24"/>
    </row>
    <row r="32" ht="18.75" customHeight="1" spans="1:4">
      <c r="A32" s="172" t="s">
        <v>26</v>
      </c>
      <c r="B32" s="24"/>
      <c r="C32" s="170" t="s">
        <v>41</v>
      </c>
      <c r="D32" s="24"/>
    </row>
    <row r="33" ht="18.75" customHeight="1" spans="1:4">
      <c r="A33" s="172" t="s">
        <v>26</v>
      </c>
      <c r="B33" s="24"/>
      <c r="C33" s="170" t="s">
        <v>42</v>
      </c>
      <c r="D33" s="24"/>
    </row>
    <row r="34" ht="18.75" customHeight="1" spans="1:4">
      <c r="A34" s="172"/>
      <c r="B34" s="24"/>
      <c r="C34" s="170" t="s">
        <v>43</v>
      </c>
      <c r="D34" s="24"/>
    </row>
    <row r="35" ht="18.75" customHeight="1" spans="1:4">
      <c r="A35" s="212" t="s">
        <v>44</v>
      </c>
      <c r="B35" s="173">
        <f>SUM(B8:B12)</f>
        <v>30830557.3</v>
      </c>
      <c r="C35" s="213" t="s">
        <v>45</v>
      </c>
      <c r="D35" s="173">
        <v>30830557.3</v>
      </c>
    </row>
    <row r="36" ht="18.75" customHeight="1" spans="1:4">
      <c r="A36" s="214" t="s">
        <v>46</v>
      </c>
      <c r="B36" s="24"/>
      <c r="C36" s="134" t="s">
        <v>47</v>
      </c>
      <c r="D36" s="24"/>
    </row>
    <row r="37" ht="18.75" customHeight="1" spans="1:4">
      <c r="A37" s="214" t="s">
        <v>48</v>
      </c>
      <c r="B37" s="24"/>
      <c r="C37" s="134" t="s">
        <v>48</v>
      </c>
      <c r="D37" s="24"/>
    </row>
    <row r="38" ht="18.75" customHeight="1" spans="1:4">
      <c r="A38" s="214" t="s">
        <v>49</v>
      </c>
      <c r="B38" s="24">
        <f>B36-B37</f>
        <v>0</v>
      </c>
      <c r="C38" s="134" t="s">
        <v>50</v>
      </c>
      <c r="D38" s="24"/>
    </row>
    <row r="39" ht="18.75" customHeight="1" spans="1:4">
      <c r="A39" s="215" t="s">
        <v>51</v>
      </c>
      <c r="B39" s="173">
        <f t="shared" ref="B39:D39" si="1">B35+B36</f>
        <v>30830557.3</v>
      </c>
      <c r="C39" s="213" t="s">
        <v>52</v>
      </c>
      <c r="D39" s="173">
        <f t="shared" si="1"/>
        <v>30830557.3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4">
        <v>1</v>
      </c>
      <c r="B2" s="105">
        <v>0</v>
      </c>
      <c r="C2" s="104">
        <v>1</v>
      </c>
      <c r="D2" s="106"/>
      <c r="E2" s="106"/>
      <c r="F2" s="41" t="s">
        <v>404</v>
      </c>
    </row>
    <row r="3" ht="32.25" customHeight="1" spans="1:6">
      <c r="A3" s="107" t="str">
        <f>"2025"&amp;"年部门政府性基金预算支出预算表"</f>
        <v>2025年部门政府性基金预算支出预算表</v>
      </c>
      <c r="B3" s="108" t="s">
        <v>405</v>
      </c>
      <c r="C3" s="109"/>
      <c r="D3" s="110"/>
      <c r="E3" s="110"/>
      <c r="F3" s="110"/>
    </row>
    <row r="4" ht="18.75" customHeight="1" spans="1:6">
      <c r="A4" s="8" t="str">
        <f>"单位名称："&amp;"临沧市工业和信息化局"</f>
        <v>单位名称：临沧市工业和信息化局</v>
      </c>
      <c r="B4" s="8" t="s">
        <v>406</v>
      </c>
      <c r="C4" s="104"/>
      <c r="D4" s="106"/>
      <c r="E4" s="106"/>
      <c r="F4" s="41" t="s">
        <v>1</v>
      </c>
    </row>
    <row r="5" ht="18.75" customHeight="1" spans="1:6">
      <c r="A5" s="111" t="s">
        <v>193</v>
      </c>
      <c r="B5" s="112" t="s">
        <v>74</v>
      </c>
      <c r="C5" s="113" t="s">
        <v>75</v>
      </c>
      <c r="D5" s="14" t="s">
        <v>407</v>
      </c>
      <c r="E5" s="14"/>
      <c r="F5" s="15"/>
    </row>
    <row r="6" ht="18.75" customHeight="1" spans="1:6">
      <c r="A6" s="114"/>
      <c r="B6" s="115"/>
      <c r="C6" s="99"/>
      <c r="D6" s="98" t="s">
        <v>56</v>
      </c>
      <c r="E6" s="98" t="s">
        <v>76</v>
      </c>
      <c r="F6" s="98" t="s">
        <v>77</v>
      </c>
    </row>
    <row r="7" ht="18.75" customHeight="1" spans="1:6">
      <c r="A7" s="114">
        <v>1</v>
      </c>
      <c r="B7" s="116" t="s">
        <v>174</v>
      </c>
      <c r="C7" s="99">
        <v>3</v>
      </c>
      <c r="D7" s="98">
        <v>4</v>
      </c>
      <c r="E7" s="98">
        <v>5</v>
      </c>
      <c r="F7" s="98">
        <v>6</v>
      </c>
    </row>
    <row r="8" ht="18.75" customHeight="1" spans="1:6">
      <c r="A8" s="117"/>
      <c r="B8" s="86"/>
      <c r="C8" s="86"/>
      <c r="D8" s="24"/>
      <c r="E8" s="24"/>
      <c r="F8" s="24"/>
    </row>
    <row r="9" ht="18.75" customHeight="1" spans="1:6">
      <c r="A9" s="117"/>
      <c r="B9" s="86"/>
      <c r="C9" s="86"/>
      <c r="D9" s="24"/>
      <c r="E9" s="24"/>
      <c r="F9" s="24"/>
    </row>
    <row r="10" ht="18.75" customHeight="1" spans="1:6">
      <c r="A10" s="118" t="s">
        <v>131</v>
      </c>
      <c r="B10" s="119" t="s">
        <v>131</v>
      </c>
      <c r="C10" s="120" t="s">
        <v>131</v>
      </c>
      <c r="D10" s="24"/>
      <c r="E10" s="24"/>
      <c r="F10" s="24"/>
    </row>
    <row r="11" customHeight="1" spans="1:1">
      <c r="A11" t="s">
        <v>408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3"/>
  <sheetViews>
    <sheetView showZeros="0" workbookViewId="0">
      <pane ySplit="1" topLeftCell="A2" activePane="bottomLeft" state="frozen"/>
      <selection/>
      <selection pane="bottomLeft" activeCell="A1" sqref="A1 A1 A1 A1 A1 A1 A1 A1 A1 A1 A1 A1 A1 A1 A1 A1 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2"/>
      <c r="B2" s="32"/>
      <c r="C2" s="32"/>
      <c r="D2" s="32"/>
      <c r="E2" s="32"/>
      <c r="F2" s="32"/>
      <c r="G2" s="32"/>
      <c r="H2" s="32"/>
      <c r="I2" s="32"/>
      <c r="J2" s="32"/>
      <c r="O2" s="40"/>
      <c r="P2" s="40"/>
      <c r="Q2" s="41" t="s">
        <v>409</v>
      </c>
    </row>
    <row r="3" ht="35.25" customHeight="1" spans="1:17">
      <c r="A3" s="60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3" t="str">
        <f>"单位名称："&amp;"临沧市工业和信息化局"</f>
        <v>单位名称：临沧市工业和信息化局</v>
      </c>
      <c r="B4" s="97"/>
      <c r="C4" s="97"/>
      <c r="D4" s="97"/>
      <c r="E4" s="97"/>
      <c r="F4" s="97"/>
      <c r="G4" s="97"/>
      <c r="H4" s="97"/>
      <c r="I4" s="97"/>
      <c r="J4" s="97"/>
      <c r="O4" s="69"/>
      <c r="P4" s="69"/>
      <c r="Q4" s="41" t="s">
        <v>180</v>
      </c>
    </row>
    <row r="5" ht="18.75" customHeight="1" spans="1:17">
      <c r="A5" s="12" t="s">
        <v>410</v>
      </c>
      <c r="B5" s="76" t="s">
        <v>411</v>
      </c>
      <c r="C5" s="76" t="s">
        <v>412</v>
      </c>
      <c r="D5" s="76" t="s">
        <v>413</v>
      </c>
      <c r="E5" s="76" t="s">
        <v>414</v>
      </c>
      <c r="F5" s="76" t="s">
        <v>415</v>
      </c>
      <c r="G5" s="46" t="s">
        <v>200</v>
      </c>
      <c r="H5" s="46"/>
      <c r="I5" s="46"/>
      <c r="J5" s="46"/>
      <c r="K5" s="78"/>
      <c r="L5" s="46"/>
      <c r="M5" s="46"/>
      <c r="N5" s="46"/>
      <c r="O5" s="70"/>
      <c r="P5" s="78"/>
      <c r="Q5" s="47"/>
    </row>
    <row r="6" ht="18.75" customHeight="1" spans="1:17">
      <c r="A6" s="17"/>
      <c r="B6" s="79"/>
      <c r="C6" s="79"/>
      <c r="D6" s="79"/>
      <c r="E6" s="79"/>
      <c r="F6" s="79"/>
      <c r="G6" s="79" t="s">
        <v>56</v>
      </c>
      <c r="H6" s="79" t="s">
        <v>59</v>
      </c>
      <c r="I6" s="79" t="s">
        <v>416</v>
      </c>
      <c r="J6" s="79" t="s">
        <v>417</v>
      </c>
      <c r="K6" s="80" t="s">
        <v>418</v>
      </c>
      <c r="L6" s="93" t="s">
        <v>79</v>
      </c>
      <c r="M6" s="93"/>
      <c r="N6" s="93"/>
      <c r="O6" s="94"/>
      <c r="P6" s="95"/>
      <c r="Q6" s="81"/>
    </row>
    <row r="7" ht="30" customHeight="1" spans="1:17">
      <c r="A7" s="19"/>
      <c r="B7" s="81"/>
      <c r="C7" s="81"/>
      <c r="D7" s="81"/>
      <c r="E7" s="81"/>
      <c r="F7" s="81"/>
      <c r="G7" s="81"/>
      <c r="H7" s="81" t="s">
        <v>58</v>
      </c>
      <c r="I7" s="81"/>
      <c r="J7" s="81"/>
      <c r="K7" s="82"/>
      <c r="L7" s="81" t="s">
        <v>58</v>
      </c>
      <c r="M7" s="81" t="s">
        <v>65</v>
      </c>
      <c r="N7" s="81" t="s">
        <v>208</v>
      </c>
      <c r="O7" s="96" t="s">
        <v>67</v>
      </c>
      <c r="P7" s="82" t="s">
        <v>68</v>
      </c>
      <c r="Q7" s="81" t="s">
        <v>69</v>
      </c>
    </row>
    <row r="8" ht="18.75" customHeight="1" spans="1:17">
      <c r="A8" s="35">
        <v>1</v>
      </c>
      <c r="B8" s="98">
        <v>2</v>
      </c>
      <c r="C8" s="98">
        <v>3</v>
      </c>
      <c r="D8" s="98">
        <v>4</v>
      </c>
      <c r="E8" s="98">
        <v>5</v>
      </c>
      <c r="F8" s="98">
        <v>6</v>
      </c>
      <c r="G8" s="99">
        <v>7</v>
      </c>
      <c r="H8" s="99">
        <v>8</v>
      </c>
      <c r="I8" s="99">
        <v>9</v>
      </c>
      <c r="J8" s="99">
        <v>10</v>
      </c>
      <c r="K8" s="99">
        <v>11</v>
      </c>
      <c r="L8" s="99">
        <v>12</v>
      </c>
      <c r="M8" s="99">
        <v>13</v>
      </c>
      <c r="N8" s="99">
        <v>14</v>
      </c>
      <c r="O8" s="99">
        <v>15</v>
      </c>
      <c r="P8" s="99">
        <v>16</v>
      </c>
      <c r="Q8" s="99">
        <v>17</v>
      </c>
    </row>
    <row r="9" ht="18.75" customHeight="1" spans="1:17">
      <c r="A9" s="84" t="s">
        <v>71</v>
      </c>
      <c r="B9" s="85"/>
      <c r="C9" s="85"/>
      <c r="D9" s="85"/>
      <c r="E9" s="100"/>
      <c r="F9" s="24">
        <v>56000</v>
      </c>
      <c r="G9" s="24">
        <v>56000</v>
      </c>
      <c r="H9" s="24">
        <v>56000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101" t="s">
        <v>71</v>
      </c>
      <c r="B10" s="85"/>
      <c r="C10" s="85"/>
      <c r="D10" s="85"/>
      <c r="E10" s="102"/>
      <c r="F10" s="24">
        <v>56000</v>
      </c>
      <c r="G10" s="24">
        <v>56000</v>
      </c>
      <c r="H10" s="24">
        <v>56000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9" t="s">
        <v>265</v>
      </c>
      <c r="B11" s="85" t="s">
        <v>419</v>
      </c>
      <c r="C11" s="85" t="s">
        <v>420</v>
      </c>
      <c r="D11" s="85" t="s">
        <v>421</v>
      </c>
      <c r="E11" s="102">
        <v>7</v>
      </c>
      <c r="F11" s="24">
        <v>42000</v>
      </c>
      <c r="G11" s="24">
        <v>42000</v>
      </c>
      <c r="H11" s="24">
        <v>42000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9" t="s">
        <v>265</v>
      </c>
      <c r="B12" s="85" t="s">
        <v>422</v>
      </c>
      <c r="C12" s="85" t="s">
        <v>423</v>
      </c>
      <c r="D12" s="85" t="s">
        <v>421</v>
      </c>
      <c r="E12" s="102">
        <v>7</v>
      </c>
      <c r="F12" s="24">
        <v>14000</v>
      </c>
      <c r="G12" s="24">
        <v>14000</v>
      </c>
      <c r="H12" s="24">
        <v>14000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87" t="s">
        <v>131</v>
      </c>
      <c r="B13" s="88"/>
      <c r="C13" s="88"/>
      <c r="D13" s="88"/>
      <c r="E13" s="100"/>
      <c r="F13" s="24">
        <v>56000</v>
      </c>
      <c r="G13" s="24">
        <v>56000</v>
      </c>
      <c r="H13" s="24">
        <v>56000</v>
      </c>
      <c r="I13" s="24"/>
      <c r="J13" s="24"/>
      <c r="K13" s="24"/>
      <c r="L13" s="24"/>
      <c r="M13" s="24"/>
      <c r="N13" s="24"/>
      <c r="O13" s="24"/>
      <c r="P13" s="24"/>
      <c r="Q13" s="24"/>
    </row>
  </sheetData>
  <mergeCells count="16">
    <mergeCell ref="A3:Q3"/>
    <mergeCell ref="A4:F4"/>
    <mergeCell ref="G5:Q5"/>
    <mergeCell ref="L6:Q6"/>
    <mergeCell ref="A13:E1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4"/>
      <c r="B2" s="64"/>
      <c r="C2" s="71"/>
      <c r="D2" s="64"/>
      <c r="E2" s="64"/>
      <c r="F2" s="64"/>
      <c r="G2" s="64"/>
      <c r="H2" s="72"/>
      <c r="I2" s="64"/>
      <c r="J2" s="64"/>
      <c r="K2" s="64"/>
      <c r="L2" s="40"/>
      <c r="M2" s="90"/>
      <c r="N2" s="91" t="s">
        <v>424</v>
      </c>
    </row>
    <row r="3" ht="34.5" customHeight="1" spans="1:14">
      <c r="A3" s="42" t="str">
        <f>"2025"&amp;"年部门政府购买服务预算表"</f>
        <v>2025年部门政府购买服务预算表</v>
      </c>
      <c r="B3" s="73"/>
      <c r="C3" s="53"/>
      <c r="D3" s="73"/>
      <c r="E3" s="73"/>
      <c r="F3" s="73"/>
      <c r="G3" s="73"/>
      <c r="H3" s="74"/>
      <c r="I3" s="73"/>
      <c r="J3" s="73"/>
      <c r="K3" s="73"/>
      <c r="L3" s="53"/>
      <c r="M3" s="74"/>
      <c r="N3" s="73"/>
    </row>
    <row r="4" ht="18.75" customHeight="1" spans="1:14">
      <c r="A4" s="61" t="str">
        <f>"单位名称："&amp;"临沧市工业和信息化局"</f>
        <v>单位名称：临沧市工业和信息化局</v>
      </c>
      <c r="B4" s="62"/>
      <c r="C4" s="75"/>
      <c r="D4" s="62"/>
      <c r="E4" s="62"/>
      <c r="F4" s="62"/>
      <c r="G4" s="62"/>
      <c r="H4" s="72"/>
      <c r="I4" s="64"/>
      <c r="J4" s="64"/>
      <c r="K4" s="64"/>
      <c r="L4" s="69"/>
      <c r="M4" s="92"/>
      <c r="N4" s="91" t="s">
        <v>180</v>
      </c>
    </row>
    <row r="5" ht="18.75" customHeight="1" spans="1:14">
      <c r="A5" s="12" t="s">
        <v>410</v>
      </c>
      <c r="B5" s="76" t="s">
        <v>425</v>
      </c>
      <c r="C5" s="77" t="s">
        <v>426</v>
      </c>
      <c r="D5" s="46" t="s">
        <v>200</v>
      </c>
      <c r="E5" s="46"/>
      <c r="F5" s="46"/>
      <c r="G5" s="46"/>
      <c r="H5" s="78"/>
      <c r="I5" s="46"/>
      <c r="J5" s="46"/>
      <c r="K5" s="46"/>
      <c r="L5" s="70"/>
      <c r="M5" s="78"/>
      <c r="N5" s="47"/>
    </row>
    <row r="6" ht="18.75" customHeight="1" spans="1:14">
      <c r="A6" s="17"/>
      <c r="B6" s="79"/>
      <c r="C6" s="80"/>
      <c r="D6" s="79" t="s">
        <v>56</v>
      </c>
      <c r="E6" s="79" t="s">
        <v>59</v>
      </c>
      <c r="F6" s="79" t="s">
        <v>416</v>
      </c>
      <c r="G6" s="79" t="s">
        <v>417</v>
      </c>
      <c r="H6" s="80" t="s">
        <v>418</v>
      </c>
      <c r="I6" s="93" t="s">
        <v>79</v>
      </c>
      <c r="J6" s="93"/>
      <c r="K6" s="93"/>
      <c r="L6" s="94"/>
      <c r="M6" s="95"/>
      <c r="N6" s="81"/>
    </row>
    <row r="7" ht="26.25" customHeight="1" spans="1:14">
      <c r="A7" s="19"/>
      <c r="B7" s="81"/>
      <c r="C7" s="82"/>
      <c r="D7" s="81"/>
      <c r="E7" s="81"/>
      <c r="F7" s="81"/>
      <c r="G7" s="81"/>
      <c r="H7" s="82"/>
      <c r="I7" s="81" t="s">
        <v>58</v>
      </c>
      <c r="J7" s="81" t="s">
        <v>65</v>
      </c>
      <c r="K7" s="81" t="s">
        <v>208</v>
      </c>
      <c r="L7" s="96" t="s">
        <v>67</v>
      </c>
      <c r="M7" s="82" t="s">
        <v>68</v>
      </c>
      <c r="N7" s="81" t="s">
        <v>69</v>
      </c>
    </row>
    <row r="8" ht="18.75" customHeight="1" spans="1:14">
      <c r="A8" s="83">
        <v>1</v>
      </c>
      <c r="B8" s="83">
        <v>2</v>
      </c>
      <c r="C8" s="83">
        <v>3</v>
      </c>
      <c r="D8" s="83">
        <v>4</v>
      </c>
      <c r="E8" s="83">
        <v>5</v>
      </c>
      <c r="F8" s="83">
        <v>6</v>
      </c>
      <c r="G8" s="83">
        <v>7</v>
      </c>
      <c r="H8" s="83">
        <v>8</v>
      </c>
      <c r="I8" s="83">
        <v>9</v>
      </c>
      <c r="J8" s="83">
        <v>10</v>
      </c>
      <c r="K8" s="83">
        <v>11</v>
      </c>
      <c r="L8" s="83">
        <v>12</v>
      </c>
      <c r="M8" s="83">
        <v>13</v>
      </c>
      <c r="N8" s="83">
        <v>14</v>
      </c>
    </row>
    <row r="9" ht="18.75" customHeight="1" spans="1:14">
      <c r="A9" s="84"/>
      <c r="B9" s="85"/>
      <c r="C9" s="86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4"/>
      <c r="B10" s="85"/>
      <c r="C10" s="86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7" t="s">
        <v>131</v>
      </c>
      <c r="B11" s="88"/>
      <c r="C11" s="89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408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14" width="15.714285714285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32"/>
      <c r="B2" s="32"/>
      <c r="C2" s="32"/>
      <c r="D2" s="59"/>
      <c r="L2" s="40"/>
      <c r="M2" s="40"/>
      <c r="N2" s="40" t="s">
        <v>427</v>
      </c>
    </row>
    <row r="3" ht="27.75" customHeight="1" spans="1:14">
      <c r="A3" s="60" t="str">
        <f>"2025"&amp;"年市对下转移支付预算表"</f>
        <v>2025年市对下转移支付预算表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53"/>
      <c r="M3" s="53"/>
      <c r="N3" s="7"/>
    </row>
    <row r="4" ht="18.75" customHeight="1" spans="1:14">
      <c r="A4" s="61" t="str">
        <f>"单位名称："&amp;"临沧市工业和信息化局"</f>
        <v>单位名称：临沧市工业和信息化局</v>
      </c>
      <c r="B4" s="62"/>
      <c r="C4" s="62"/>
      <c r="D4" s="63"/>
      <c r="E4" s="64"/>
      <c r="F4" s="64"/>
      <c r="G4" s="64"/>
      <c r="H4" s="64"/>
      <c r="I4" s="64"/>
      <c r="L4" s="69"/>
      <c r="M4" s="69"/>
      <c r="N4" s="40" t="s">
        <v>180</v>
      </c>
    </row>
    <row r="5" ht="18.75" customHeight="1" spans="1:14">
      <c r="A5" s="33" t="s">
        <v>428</v>
      </c>
      <c r="B5" s="13" t="s">
        <v>200</v>
      </c>
      <c r="C5" s="14"/>
      <c r="D5" s="14"/>
      <c r="E5" s="13" t="s">
        <v>429</v>
      </c>
      <c r="F5" s="14"/>
      <c r="G5" s="14"/>
      <c r="H5" s="14"/>
      <c r="I5" s="14"/>
      <c r="J5" s="14"/>
      <c r="K5" s="14"/>
      <c r="L5" s="70"/>
      <c r="M5" s="70"/>
      <c r="N5" s="15"/>
    </row>
    <row r="6" ht="18.75" customHeight="1" spans="1:14">
      <c r="A6" s="35"/>
      <c r="B6" s="34" t="s">
        <v>56</v>
      </c>
      <c r="C6" s="12" t="s">
        <v>59</v>
      </c>
      <c r="D6" s="65" t="s">
        <v>430</v>
      </c>
      <c r="E6" s="66" t="s">
        <v>431</v>
      </c>
      <c r="F6" s="66" t="s">
        <v>432</v>
      </c>
      <c r="G6" s="66" t="s">
        <v>433</v>
      </c>
      <c r="H6" s="66" t="s">
        <v>434</v>
      </c>
      <c r="I6" s="66" t="s">
        <v>435</v>
      </c>
      <c r="J6" s="66" t="s">
        <v>436</v>
      </c>
      <c r="K6" s="66" t="s">
        <v>437</v>
      </c>
      <c r="L6" s="55" t="s">
        <v>438</v>
      </c>
      <c r="M6" s="55" t="s">
        <v>439</v>
      </c>
      <c r="N6" s="55" t="s">
        <v>440</v>
      </c>
    </row>
    <row r="7" ht="18.75" customHeight="1" spans="1:14">
      <c r="A7" s="66">
        <v>1</v>
      </c>
      <c r="B7" s="66">
        <v>2</v>
      </c>
      <c r="C7" s="66">
        <v>3</v>
      </c>
      <c r="D7" s="13">
        <v>4</v>
      </c>
      <c r="E7" s="66">
        <v>5</v>
      </c>
      <c r="F7" s="66">
        <v>6</v>
      </c>
      <c r="G7" s="66">
        <v>7</v>
      </c>
      <c r="H7" s="13">
        <v>8</v>
      </c>
      <c r="I7" s="66">
        <v>9</v>
      </c>
      <c r="J7" s="66">
        <v>10</v>
      </c>
      <c r="K7" s="66">
        <v>11</v>
      </c>
      <c r="L7" s="55">
        <v>12</v>
      </c>
      <c r="M7" s="55">
        <v>13</v>
      </c>
      <c r="N7" s="55">
        <v>14</v>
      </c>
    </row>
    <row r="8" ht="18.75" customHeight="1" spans="1:14">
      <c r="A8" s="36" t="s">
        <v>71</v>
      </c>
      <c r="B8" s="24">
        <v>17800000</v>
      </c>
      <c r="C8" s="24">
        <v>17800000</v>
      </c>
      <c r="D8" s="24"/>
      <c r="E8" s="24">
        <v>1759000</v>
      </c>
      <c r="F8" s="24">
        <v>1759000</v>
      </c>
      <c r="G8" s="24">
        <v>1969000</v>
      </c>
      <c r="H8" s="24">
        <v>1759000</v>
      </c>
      <c r="I8" s="24">
        <v>1759000</v>
      </c>
      <c r="J8" s="24">
        <v>1759000</v>
      </c>
      <c r="K8" s="24">
        <v>1759000</v>
      </c>
      <c r="L8" s="24">
        <v>1759000</v>
      </c>
      <c r="M8" s="24">
        <v>1759000</v>
      </c>
      <c r="N8" s="24">
        <v>1759000</v>
      </c>
    </row>
    <row r="9" ht="18.75" customHeight="1" spans="1:14">
      <c r="A9" s="67" t="s">
        <v>71</v>
      </c>
      <c r="B9" s="24">
        <v>17800000</v>
      </c>
      <c r="C9" s="24">
        <v>17800000</v>
      </c>
      <c r="D9" s="24"/>
      <c r="E9" s="24">
        <v>1759000</v>
      </c>
      <c r="F9" s="24">
        <v>1759000</v>
      </c>
      <c r="G9" s="24">
        <v>1969000</v>
      </c>
      <c r="H9" s="24">
        <v>1759000</v>
      </c>
      <c r="I9" s="24">
        <v>1759000</v>
      </c>
      <c r="J9" s="24">
        <v>1759000</v>
      </c>
      <c r="K9" s="24">
        <v>1759000</v>
      </c>
      <c r="L9" s="24">
        <v>1759000</v>
      </c>
      <c r="M9" s="24">
        <v>1759000</v>
      </c>
      <c r="N9" s="24">
        <v>1759000</v>
      </c>
    </row>
    <row r="10" ht="18.75" customHeight="1" spans="1:14">
      <c r="A10" s="218" t="s">
        <v>441</v>
      </c>
      <c r="B10" s="24">
        <v>17800000</v>
      </c>
      <c r="C10" s="24">
        <v>17800000</v>
      </c>
      <c r="D10" s="24"/>
      <c r="E10" s="24">
        <v>1759000</v>
      </c>
      <c r="F10" s="24">
        <v>1759000</v>
      </c>
      <c r="G10" s="24">
        <v>1969000</v>
      </c>
      <c r="H10" s="24">
        <v>1759000</v>
      </c>
      <c r="I10" s="24">
        <v>1759000</v>
      </c>
      <c r="J10" s="24">
        <v>1759000</v>
      </c>
      <c r="K10" s="24">
        <v>1759000</v>
      </c>
      <c r="L10" s="24">
        <v>1759000</v>
      </c>
      <c r="M10" s="24">
        <v>1759000</v>
      </c>
      <c r="N10" s="24">
        <v>1759000</v>
      </c>
    </row>
  </sheetData>
  <mergeCells count="5">
    <mergeCell ref="A3:N3"/>
    <mergeCell ref="A4:I4"/>
    <mergeCell ref="B5:D5"/>
    <mergeCell ref="E5:N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1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442</v>
      </c>
    </row>
    <row r="3" ht="36" customHeight="1" spans="1:10">
      <c r="A3" s="6" t="str">
        <f>"2025"&amp;"年市对下转移支付绩效目标表"</f>
        <v>2025年市对下转移支付绩效目标表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"单位名称："&amp;"临沧市工业和信息化局"</f>
        <v>单位名称：临沧市工业和信息化局</v>
      </c>
      <c r="B4" s="4"/>
      <c r="C4" s="4"/>
      <c r="D4" s="4"/>
      <c r="E4" s="4"/>
      <c r="F4" s="54"/>
      <c r="G4" s="4"/>
      <c r="H4" s="54"/>
    </row>
    <row r="5" ht="18.75" customHeight="1" spans="1:10">
      <c r="A5" s="48" t="s">
        <v>319</v>
      </c>
      <c r="B5" s="48" t="s">
        <v>320</v>
      </c>
      <c r="C5" s="48" t="s">
        <v>321</v>
      </c>
      <c r="D5" s="48" t="s">
        <v>322</v>
      </c>
      <c r="E5" s="48" t="s">
        <v>323</v>
      </c>
      <c r="F5" s="55" t="s">
        <v>324</v>
      </c>
      <c r="G5" s="48" t="s">
        <v>325</v>
      </c>
      <c r="H5" s="55" t="s">
        <v>326</v>
      </c>
      <c r="I5" s="55" t="s">
        <v>327</v>
      </c>
      <c r="J5" s="48" t="s">
        <v>328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5">
        <v>6</v>
      </c>
      <c r="G6" s="48">
        <v>7</v>
      </c>
      <c r="H6" s="55">
        <v>8</v>
      </c>
      <c r="I6" s="55">
        <v>9</v>
      </c>
      <c r="J6" s="48">
        <v>10</v>
      </c>
    </row>
    <row r="7" ht="18.75" customHeight="1" spans="1:10">
      <c r="A7" s="22" t="s">
        <v>71</v>
      </c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25" t="s">
        <v>71</v>
      </c>
      <c r="B8" s="22"/>
      <c r="C8" s="22"/>
      <c r="D8" s="22"/>
      <c r="E8" s="22"/>
      <c r="F8" s="27"/>
      <c r="G8" s="22"/>
      <c r="H8" s="22"/>
      <c r="I8" s="22"/>
      <c r="J8" s="22"/>
    </row>
    <row r="9" ht="18.75" customHeight="1" spans="1:10">
      <c r="A9" s="220" t="s">
        <v>441</v>
      </c>
      <c r="B9" s="22" t="s">
        <v>443</v>
      </c>
      <c r="C9" s="22" t="s">
        <v>330</v>
      </c>
      <c r="D9" s="22" t="s">
        <v>331</v>
      </c>
      <c r="E9" s="22" t="s">
        <v>338</v>
      </c>
      <c r="F9" s="27" t="s">
        <v>333</v>
      </c>
      <c r="G9" s="22" t="s">
        <v>444</v>
      </c>
      <c r="H9" s="22" t="s">
        <v>340</v>
      </c>
      <c r="I9" s="22" t="s">
        <v>336</v>
      </c>
      <c r="J9" s="22" t="s">
        <v>341</v>
      </c>
    </row>
    <row r="10" ht="18.75" customHeight="1" spans="1:10">
      <c r="A10" s="220" t="s">
        <v>441</v>
      </c>
      <c r="B10" s="22" t="s">
        <v>443</v>
      </c>
      <c r="C10" s="22" t="s">
        <v>330</v>
      </c>
      <c r="D10" s="22" t="s">
        <v>331</v>
      </c>
      <c r="E10" s="22" t="s">
        <v>342</v>
      </c>
      <c r="F10" s="27" t="s">
        <v>333</v>
      </c>
      <c r="G10" s="22" t="s">
        <v>343</v>
      </c>
      <c r="H10" s="22" t="s">
        <v>340</v>
      </c>
      <c r="I10" s="22" t="s">
        <v>336</v>
      </c>
      <c r="J10" s="22" t="s">
        <v>344</v>
      </c>
    </row>
    <row r="11" ht="18.75" customHeight="1" spans="1:10">
      <c r="A11" s="220" t="s">
        <v>441</v>
      </c>
      <c r="B11" s="22" t="s">
        <v>443</v>
      </c>
      <c r="C11" s="22" t="s">
        <v>330</v>
      </c>
      <c r="D11" s="22" t="s">
        <v>331</v>
      </c>
      <c r="E11" s="22" t="s">
        <v>345</v>
      </c>
      <c r="F11" s="27" t="s">
        <v>333</v>
      </c>
      <c r="G11" s="22" t="s">
        <v>346</v>
      </c>
      <c r="H11" s="22" t="s">
        <v>335</v>
      </c>
      <c r="I11" s="22" t="s">
        <v>336</v>
      </c>
      <c r="J11" s="22" t="s">
        <v>445</v>
      </c>
    </row>
    <row r="12" ht="18.75" customHeight="1" spans="1:10">
      <c r="A12" s="220" t="s">
        <v>441</v>
      </c>
      <c r="B12" s="22" t="s">
        <v>443</v>
      </c>
      <c r="C12" s="22" t="s">
        <v>354</v>
      </c>
      <c r="D12" s="22" t="s">
        <v>355</v>
      </c>
      <c r="E12" s="22" t="s">
        <v>359</v>
      </c>
      <c r="F12" s="27" t="s">
        <v>333</v>
      </c>
      <c r="G12" s="22" t="s">
        <v>446</v>
      </c>
      <c r="H12" s="22" t="s">
        <v>352</v>
      </c>
      <c r="I12" s="22" t="s">
        <v>336</v>
      </c>
      <c r="J12" s="22" t="s">
        <v>447</v>
      </c>
    </row>
    <row r="13" ht="18.75" customHeight="1" spans="1:10">
      <c r="A13" s="220" t="s">
        <v>441</v>
      </c>
      <c r="B13" s="22" t="s">
        <v>443</v>
      </c>
      <c r="C13" s="22" t="s">
        <v>354</v>
      </c>
      <c r="D13" s="22" t="s">
        <v>355</v>
      </c>
      <c r="E13" s="22" t="s">
        <v>365</v>
      </c>
      <c r="F13" s="27" t="s">
        <v>333</v>
      </c>
      <c r="G13" s="22" t="s">
        <v>448</v>
      </c>
      <c r="H13" s="22" t="s">
        <v>352</v>
      </c>
      <c r="I13" s="22" t="s">
        <v>336</v>
      </c>
      <c r="J13" s="22" t="s">
        <v>449</v>
      </c>
    </row>
    <row r="14" ht="18.75" customHeight="1" spans="1:10">
      <c r="A14" s="220" t="s">
        <v>441</v>
      </c>
      <c r="B14" s="22" t="s">
        <v>443</v>
      </c>
      <c r="C14" s="22" t="s">
        <v>354</v>
      </c>
      <c r="D14" s="22" t="s">
        <v>355</v>
      </c>
      <c r="E14" s="22" t="s">
        <v>356</v>
      </c>
      <c r="F14" s="27" t="s">
        <v>333</v>
      </c>
      <c r="G14" s="22" t="s">
        <v>176</v>
      </c>
      <c r="H14" s="22" t="s">
        <v>352</v>
      </c>
      <c r="I14" s="22" t="s">
        <v>336</v>
      </c>
      <c r="J14" s="22" t="s">
        <v>447</v>
      </c>
    </row>
    <row r="15" ht="18.75" customHeight="1" spans="1:10">
      <c r="A15" s="220" t="s">
        <v>441</v>
      </c>
      <c r="B15" s="22" t="s">
        <v>443</v>
      </c>
      <c r="C15" s="22" t="s">
        <v>354</v>
      </c>
      <c r="D15" s="22" t="s">
        <v>355</v>
      </c>
      <c r="E15" s="22" t="s">
        <v>363</v>
      </c>
      <c r="F15" s="27" t="s">
        <v>333</v>
      </c>
      <c r="G15" s="22" t="s">
        <v>176</v>
      </c>
      <c r="H15" s="22" t="s">
        <v>352</v>
      </c>
      <c r="I15" s="22" t="s">
        <v>336</v>
      </c>
      <c r="J15" s="22" t="s">
        <v>450</v>
      </c>
    </row>
    <row r="16" ht="18.75" customHeight="1" spans="1:10">
      <c r="A16" s="220" t="s">
        <v>441</v>
      </c>
      <c r="B16" s="22" t="s">
        <v>443</v>
      </c>
      <c r="C16" s="22" t="s">
        <v>370</v>
      </c>
      <c r="D16" s="22" t="s">
        <v>371</v>
      </c>
      <c r="E16" s="22" t="s">
        <v>372</v>
      </c>
      <c r="F16" s="27" t="s">
        <v>333</v>
      </c>
      <c r="G16" s="22" t="s">
        <v>390</v>
      </c>
      <c r="H16" s="22" t="s">
        <v>352</v>
      </c>
      <c r="I16" s="22" t="s">
        <v>336</v>
      </c>
      <c r="J16" s="22" t="s">
        <v>451</v>
      </c>
    </row>
  </sheetData>
  <mergeCells count="4">
    <mergeCell ref="A3:J3"/>
    <mergeCell ref="A4:H4"/>
    <mergeCell ref="A9:A16"/>
    <mergeCell ref="B9:B16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452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"单位名称："&amp;"临沧市工业和信息化局"</f>
        <v>单位名称：临沧市工业和信息化局</v>
      </c>
      <c r="B4" s="9"/>
      <c r="C4" s="4"/>
      <c r="H4" s="44" t="s">
        <v>180</v>
      </c>
    </row>
    <row r="5" ht="18.75" customHeight="1" spans="1:8">
      <c r="A5" s="12" t="s">
        <v>193</v>
      </c>
      <c r="B5" s="12" t="s">
        <v>453</v>
      </c>
      <c r="C5" s="12" t="s">
        <v>454</v>
      </c>
      <c r="D5" s="12" t="s">
        <v>455</v>
      </c>
      <c r="E5" s="12" t="s">
        <v>456</v>
      </c>
      <c r="F5" s="45" t="s">
        <v>457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414</v>
      </c>
      <c r="G6" s="48" t="s">
        <v>458</v>
      </c>
      <c r="H6" s="48" t="s">
        <v>459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/>
      <c r="B8" s="49"/>
      <c r="C8" s="36"/>
      <c r="D8" s="36"/>
      <c r="E8" s="36"/>
      <c r="F8" s="50"/>
      <c r="G8" s="24"/>
      <c r="H8" s="24"/>
    </row>
    <row r="9" ht="18.75" customHeight="1" spans="1:8">
      <c r="A9" s="28" t="s">
        <v>56</v>
      </c>
      <c r="B9" s="51"/>
      <c r="C9" s="51"/>
      <c r="D9" s="51"/>
      <c r="E9" s="52"/>
      <c r="F9" s="50"/>
      <c r="G9" s="24"/>
      <c r="H9" s="24"/>
    </row>
    <row r="10" customHeight="1" spans="1:1">
      <c r="A10" t="s">
        <v>408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1"/>
      <c r="E2" s="31"/>
      <c r="F2" s="31"/>
      <c r="G2" s="31"/>
      <c r="H2" s="32"/>
      <c r="I2" s="32"/>
      <c r="J2" s="32"/>
      <c r="K2" s="40" t="s">
        <v>460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"单位名称："&amp;"临沧市工业和信息化局"</f>
        <v>单位名称：临沧市工业和信息化局</v>
      </c>
      <c r="B4" s="9"/>
      <c r="C4" s="9"/>
      <c r="D4" s="9"/>
      <c r="E4" s="9"/>
      <c r="F4" s="9"/>
      <c r="G4" s="9"/>
      <c r="H4" s="10"/>
      <c r="I4" s="10"/>
      <c r="J4" s="10"/>
      <c r="K4" s="5" t="s">
        <v>180</v>
      </c>
    </row>
    <row r="5" ht="18.75" customHeight="1" spans="1:11">
      <c r="A5" s="11" t="s">
        <v>290</v>
      </c>
      <c r="B5" s="11" t="s">
        <v>195</v>
      </c>
      <c r="C5" s="11" t="s">
        <v>291</v>
      </c>
      <c r="D5" s="12" t="s">
        <v>196</v>
      </c>
      <c r="E5" s="12" t="s">
        <v>197</v>
      </c>
      <c r="F5" s="12" t="s">
        <v>292</v>
      </c>
      <c r="G5" s="12" t="s">
        <v>293</v>
      </c>
      <c r="H5" s="33" t="s">
        <v>56</v>
      </c>
      <c r="I5" s="13" t="s">
        <v>461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4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5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6"/>
      <c r="B9" s="22"/>
      <c r="C9" s="36"/>
      <c r="D9" s="36"/>
      <c r="E9" s="36"/>
      <c r="F9" s="36"/>
      <c r="G9" s="36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7" t="s">
        <v>131</v>
      </c>
      <c r="B11" s="38"/>
      <c r="C11" s="38"/>
      <c r="D11" s="38"/>
      <c r="E11" s="38"/>
      <c r="F11" s="38"/>
      <c r="G11" s="39"/>
      <c r="H11" s="24"/>
      <c r="I11" s="24"/>
      <c r="J11" s="24"/>
      <c r="K11" s="24"/>
    </row>
    <row r="12" customHeight="1" spans="1:1">
      <c r="A12" t="s">
        <v>408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4"/>
  <sheetViews>
    <sheetView showZeros="0" tabSelected="1" workbookViewId="0">
      <pane ySplit="1" topLeftCell="A2" activePane="bottomLeft" state="frozen"/>
      <selection/>
      <selection pane="bottomLeft" activeCell="D11" sqref="D11:D13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462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"单位名称："&amp;"临沧市工业和信息化局"</f>
        <v>单位名称：临沧市工业和信息化局</v>
      </c>
      <c r="B4" s="9"/>
      <c r="C4" s="9"/>
      <c r="D4" s="9"/>
      <c r="E4" s="10"/>
      <c r="F4" s="10"/>
      <c r="G4" s="5" t="s">
        <v>180</v>
      </c>
    </row>
    <row r="5" ht="18.75" customHeight="1" spans="1:7">
      <c r="A5" s="11" t="s">
        <v>291</v>
      </c>
      <c r="B5" s="11" t="s">
        <v>290</v>
      </c>
      <c r="C5" s="11" t="s">
        <v>195</v>
      </c>
      <c r="D5" s="12" t="s">
        <v>463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19000000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19000000</v>
      </c>
      <c r="F10" s="24"/>
      <c r="G10" s="24"/>
    </row>
    <row r="11" ht="18.75" customHeight="1" spans="1:7">
      <c r="A11" s="26"/>
      <c r="B11" s="22" t="s">
        <v>464</v>
      </c>
      <c r="C11" s="22" t="s">
        <v>296</v>
      </c>
      <c r="D11" s="27" t="s">
        <v>465</v>
      </c>
      <c r="E11" s="24">
        <v>1000000</v>
      </c>
      <c r="F11" s="24"/>
      <c r="G11" s="24"/>
    </row>
    <row r="12" ht="18.75" customHeight="1" spans="1:7">
      <c r="A12" s="26"/>
      <c r="B12" s="22" t="s">
        <v>464</v>
      </c>
      <c r="C12" s="22" t="s">
        <v>316</v>
      </c>
      <c r="D12" s="27" t="s">
        <v>465</v>
      </c>
      <c r="E12" s="24">
        <v>200000</v>
      </c>
      <c r="F12" s="24"/>
      <c r="G12" s="24"/>
    </row>
    <row r="13" ht="18.75" customHeight="1" spans="1:7">
      <c r="A13" s="26"/>
      <c r="B13" s="22" t="s">
        <v>466</v>
      </c>
      <c r="C13" s="22" t="s">
        <v>441</v>
      </c>
      <c r="D13" s="27" t="s">
        <v>467</v>
      </c>
      <c r="E13" s="24">
        <v>17800000</v>
      </c>
      <c r="F13" s="24"/>
      <c r="G13" s="24"/>
    </row>
    <row r="14" ht="18.75" customHeight="1" spans="1:7">
      <c r="A14" s="28" t="s">
        <v>56</v>
      </c>
      <c r="B14" s="29" t="s">
        <v>468</v>
      </c>
      <c r="C14" s="29"/>
      <c r="D14" s="30"/>
      <c r="E14" s="24">
        <v>19000000</v>
      </c>
      <c r="F14" s="24"/>
      <c r="G14" s="24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2"/>
      <c r="O2" s="71"/>
      <c r="P2" s="71"/>
      <c r="Q2" s="71"/>
      <c r="R2" s="71"/>
      <c r="S2" s="40" t="s">
        <v>53</v>
      </c>
    </row>
    <row r="3" ht="57.75" customHeight="1" spans="1:19">
      <c r="A3" s="130" t="str">
        <f>"2025"&amp;"年部门收入预算表"</f>
        <v>2025年部门收入预算表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203"/>
      <c r="P3" s="203"/>
      <c r="Q3" s="203"/>
      <c r="R3" s="203"/>
      <c r="S3" s="203"/>
    </row>
    <row r="4" ht="18.75" customHeight="1" spans="1:19">
      <c r="A4" s="43" t="str">
        <f>"单位名称："&amp;"临沧市工业和信息化局"</f>
        <v>单位名称：临沧市工业和信息化局</v>
      </c>
      <c r="B4" s="97"/>
      <c r="C4" s="97"/>
      <c r="D4" s="97"/>
      <c r="E4" s="97"/>
      <c r="F4" s="97"/>
      <c r="G4" s="97"/>
      <c r="H4" s="97"/>
      <c r="I4" s="97"/>
      <c r="J4" s="75"/>
      <c r="K4" s="97"/>
      <c r="L4" s="97"/>
      <c r="M4" s="97"/>
      <c r="N4" s="97"/>
      <c r="O4" s="75"/>
      <c r="P4" s="75"/>
      <c r="Q4" s="75"/>
      <c r="R4" s="75"/>
      <c r="S4" s="40" t="s">
        <v>1</v>
      </c>
    </row>
    <row r="5" ht="18.75" customHeight="1" spans="1:19">
      <c r="A5" s="187" t="s">
        <v>54</v>
      </c>
      <c r="B5" s="188" t="s">
        <v>55</v>
      </c>
      <c r="C5" s="188" t="s">
        <v>56</v>
      </c>
      <c r="D5" s="189" t="s">
        <v>57</v>
      </c>
      <c r="E5" s="190"/>
      <c r="F5" s="190"/>
      <c r="G5" s="190"/>
      <c r="H5" s="190"/>
      <c r="I5" s="190"/>
      <c r="J5" s="204"/>
      <c r="K5" s="190"/>
      <c r="L5" s="190"/>
      <c r="M5" s="190"/>
      <c r="N5" s="205"/>
      <c r="O5" s="189" t="s">
        <v>46</v>
      </c>
      <c r="P5" s="189"/>
      <c r="Q5" s="189"/>
      <c r="R5" s="189"/>
      <c r="S5" s="208"/>
    </row>
    <row r="6" ht="18.75" customHeight="1" spans="1:19">
      <c r="A6" s="191"/>
      <c r="B6" s="192"/>
      <c r="C6" s="192"/>
      <c r="D6" s="193" t="s">
        <v>58</v>
      </c>
      <c r="E6" s="193" t="s">
        <v>59</v>
      </c>
      <c r="F6" s="193" t="s">
        <v>60</v>
      </c>
      <c r="G6" s="193" t="s">
        <v>61</v>
      </c>
      <c r="H6" s="193" t="s">
        <v>62</v>
      </c>
      <c r="I6" s="206" t="s">
        <v>63</v>
      </c>
      <c r="J6" s="206"/>
      <c r="K6" s="206"/>
      <c r="L6" s="206"/>
      <c r="M6" s="206"/>
      <c r="N6" s="196"/>
      <c r="O6" s="193" t="s">
        <v>58</v>
      </c>
      <c r="P6" s="193" t="s">
        <v>59</v>
      </c>
      <c r="Q6" s="193" t="s">
        <v>60</v>
      </c>
      <c r="R6" s="193" t="s">
        <v>61</v>
      </c>
      <c r="S6" s="193" t="s">
        <v>64</v>
      </c>
    </row>
    <row r="7" ht="18.75" customHeight="1" spans="1:19">
      <c r="A7" s="194"/>
      <c r="B7" s="195"/>
      <c r="C7" s="195"/>
      <c r="D7" s="196"/>
      <c r="E7" s="196"/>
      <c r="F7" s="196"/>
      <c r="G7" s="196"/>
      <c r="H7" s="196"/>
      <c r="I7" s="195" t="s">
        <v>58</v>
      </c>
      <c r="J7" s="195" t="s">
        <v>65</v>
      </c>
      <c r="K7" s="195" t="s">
        <v>66</v>
      </c>
      <c r="L7" s="195" t="s">
        <v>67</v>
      </c>
      <c r="M7" s="195" t="s">
        <v>68</v>
      </c>
      <c r="N7" s="195" t="s">
        <v>69</v>
      </c>
      <c r="O7" s="207"/>
      <c r="P7" s="207"/>
      <c r="Q7" s="207"/>
      <c r="R7" s="207"/>
      <c r="S7" s="196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7" t="s">
        <v>70</v>
      </c>
      <c r="B9" s="198" t="s">
        <v>71</v>
      </c>
      <c r="C9" s="24">
        <v>30830557.3</v>
      </c>
      <c r="D9" s="24">
        <v>30830557.3</v>
      </c>
      <c r="E9" s="24">
        <v>30830557.3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01" t="s">
        <v>72</v>
      </c>
      <c r="B10" s="199" t="s">
        <v>71</v>
      </c>
      <c r="C10" s="24">
        <v>30830557.3</v>
      </c>
      <c r="D10" s="24">
        <v>30830557.3</v>
      </c>
      <c r="E10" s="24">
        <v>30830557.3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200" t="s">
        <v>56</v>
      </c>
      <c r="B11" s="201"/>
      <c r="C11" s="24">
        <v>30830557.3</v>
      </c>
      <c r="D11" s="24">
        <v>30830557.3</v>
      </c>
      <c r="E11" s="24">
        <v>30830557.3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31"/>
  <sheetViews>
    <sheetView showZeros="0" topLeftCell="C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5"/>
      <c r="E2" s="2"/>
      <c r="F2" s="2"/>
      <c r="G2" s="2"/>
      <c r="H2" s="175"/>
      <c r="I2" s="2"/>
      <c r="J2" s="175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ht="18.75" customHeight="1" spans="1:15">
      <c r="A4" s="177" t="str">
        <f>"单位名称："&amp;"临沧市工业和信息化局"</f>
        <v>单位名称：临沧市工业和信息化局</v>
      </c>
      <c r="B4" s="178"/>
      <c r="C4" s="64"/>
      <c r="D4" s="32"/>
      <c r="E4" s="64"/>
      <c r="F4" s="64"/>
      <c r="G4" s="64"/>
      <c r="H4" s="32"/>
      <c r="I4" s="64"/>
      <c r="J4" s="32"/>
      <c r="K4" s="64"/>
      <c r="L4" s="64"/>
      <c r="M4" s="185"/>
      <c r="N4" s="185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8" t="s">
        <v>76</v>
      </c>
      <c r="F5" s="140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6" t="s">
        <v>58</v>
      </c>
      <c r="E6" s="96" t="s">
        <v>76</v>
      </c>
      <c r="F6" s="96" t="s">
        <v>77</v>
      </c>
      <c r="G6" s="19"/>
      <c r="H6" s="19"/>
      <c r="I6" s="19"/>
      <c r="J6" s="66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21">
        <v>1</v>
      </c>
      <c r="B7" s="121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</row>
    <row r="8" ht="18.75" customHeight="1" spans="1:15">
      <c r="A8" s="134" t="s">
        <v>85</v>
      </c>
      <c r="B8" s="164" t="s">
        <v>86</v>
      </c>
      <c r="C8" s="24">
        <v>8208660.5</v>
      </c>
      <c r="D8" s="24">
        <v>8208660.5</v>
      </c>
      <c r="E8" s="24">
        <v>7208660.5</v>
      </c>
      <c r="F8" s="24">
        <v>1000000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9" t="s">
        <v>87</v>
      </c>
      <c r="B9" s="216" t="s">
        <v>88</v>
      </c>
      <c r="C9" s="24">
        <v>8208660.5</v>
      </c>
      <c r="D9" s="24">
        <v>8208660.5</v>
      </c>
      <c r="E9" s="24">
        <v>7208660.5</v>
      </c>
      <c r="F9" s="24">
        <v>1000000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1" t="s">
        <v>89</v>
      </c>
      <c r="B10" s="217" t="s">
        <v>90</v>
      </c>
      <c r="C10" s="24">
        <v>6660010.26</v>
      </c>
      <c r="D10" s="24">
        <v>6660010.26</v>
      </c>
      <c r="E10" s="24">
        <v>5660010.26</v>
      </c>
      <c r="F10" s="24">
        <v>1000000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1" t="s">
        <v>91</v>
      </c>
      <c r="B11" s="217" t="s">
        <v>92</v>
      </c>
      <c r="C11" s="24">
        <v>1548650.24</v>
      </c>
      <c r="D11" s="24">
        <v>1548650.24</v>
      </c>
      <c r="E11" s="24">
        <v>1548650.24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34" t="s">
        <v>93</v>
      </c>
      <c r="B12" s="164" t="s">
        <v>94</v>
      </c>
      <c r="C12" s="24">
        <v>3035719.92</v>
      </c>
      <c r="D12" s="24">
        <v>3035719.92</v>
      </c>
      <c r="E12" s="24">
        <v>3035719.92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9" t="s">
        <v>95</v>
      </c>
      <c r="B13" s="216" t="s">
        <v>96</v>
      </c>
      <c r="C13" s="24">
        <v>2962744.28</v>
      </c>
      <c r="D13" s="24">
        <v>2962744.28</v>
      </c>
      <c r="E13" s="24">
        <v>2962744.28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81" t="s">
        <v>97</v>
      </c>
      <c r="B14" s="217" t="s">
        <v>98</v>
      </c>
      <c r="C14" s="24">
        <v>2019255</v>
      </c>
      <c r="D14" s="24">
        <v>2019255</v>
      </c>
      <c r="E14" s="24">
        <v>2019255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81" t="s">
        <v>99</v>
      </c>
      <c r="B15" s="217" t="s">
        <v>100</v>
      </c>
      <c r="C15" s="24">
        <v>920262.08</v>
      </c>
      <c r="D15" s="24">
        <v>920262.08</v>
      </c>
      <c r="E15" s="24">
        <v>920262.08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81" t="s">
        <v>101</v>
      </c>
      <c r="B16" s="217" t="s">
        <v>102</v>
      </c>
      <c r="C16" s="24">
        <v>23227.2</v>
      </c>
      <c r="D16" s="24">
        <v>23227.2</v>
      </c>
      <c r="E16" s="24">
        <v>23227.2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9" t="s">
        <v>103</v>
      </c>
      <c r="B17" s="216" t="s">
        <v>104</v>
      </c>
      <c r="C17" s="24">
        <v>72975.64</v>
      </c>
      <c r="D17" s="24">
        <v>72975.64</v>
      </c>
      <c r="E17" s="24">
        <v>72975.64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81" t="s">
        <v>105</v>
      </c>
      <c r="B18" s="217" t="s">
        <v>106</v>
      </c>
      <c r="C18" s="24">
        <v>72975.64</v>
      </c>
      <c r="D18" s="24">
        <v>72975.64</v>
      </c>
      <c r="E18" s="24">
        <v>72975.64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34" t="s">
        <v>107</v>
      </c>
      <c r="B19" s="164" t="s">
        <v>108</v>
      </c>
      <c r="C19" s="24">
        <v>808154.72</v>
      </c>
      <c r="D19" s="24">
        <v>808154.72</v>
      </c>
      <c r="E19" s="24">
        <v>808154.72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9" t="s">
        <v>109</v>
      </c>
      <c r="B20" s="216" t="s">
        <v>110</v>
      </c>
      <c r="C20" s="24">
        <v>808154.72</v>
      </c>
      <c r="D20" s="24">
        <v>808154.72</v>
      </c>
      <c r="E20" s="24">
        <v>808154.72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81" t="s">
        <v>111</v>
      </c>
      <c r="B21" s="217" t="s">
        <v>112</v>
      </c>
      <c r="C21" s="24">
        <v>336429.18</v>
      </c>
      <c r="D21" s="24">
        <v>336429.18</v>
      </c>
      <c r="E21" s="24">
        <v>336429.18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1" t="s">
        <v>113</v>
      </c>
      <c r="B22" s="217" t="s">
        <v>114</v>
      </c>
      <c r="C22" s="24">
        <v>89937.12</v>
      </c>
      <c r="D22" s="24">
        <v>89937.12</v>
      </c>
      <c r="E22" s="24">
        <v>89937.12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1" t="s">
        <v>115</v>
      </c>
      <c r="B23" s="217" t="s">
        <v>116</v>
      </c>
      <c r="C23" s="24">
        <v>334909.14</v>
      </c>
      <c r="D23" s="24">
        <v>334909.14</v>
      </c>
      <c r="E23" s="24">
        <v>334909.14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81" t="s">
        <v>117</v>
      </c>
      <c r="B24" s="217" t="s">
        <v>118</v>
      </c>
      <c r="C24" s="24">
        <v>46879.28</v>
      </c>
      <c r="D24" s="24">
        <v>46879.28</v>
      </c>
      <c r="E24" s="24">
        <v>46879.28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34" t="s">
        <v>119</v>
      </c>
      <c r="B25" s="164" t="s">
        <v>120</v>
      </c>
      <c r="C25" s="24">
        <v>18000000</v>
      </c>
      <c r="D25" s="24">
        <v>18000000</v>
      </c>
      <c r="E25" s="24"/>
      <c r="F25" s="24">
        <v>18000000</v>
      </c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9" t="s">
        <v>121</v>
      </c>
      <c r="B26" s="216" t="s">
        <v>122</v>
      </c>
      <c r="C26" s="24">
        <v>18000000</v>
      </c>
      <c r="D26" s="24">
        <v>18000000</v>
      </c>
      <c r="E26" s="24"/>
      <c r="F26" s="24">
        <v>18000000</v>
      </c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81" t="s">
        <v>123</v>
      </c>
      <c r="B27" s="217" t="s">
        <v>124</v>
      </c>
      <c r="C27" s="24">
        <v>18000000</v>
      </c>
      <c r="D27" s="24">
        <v>18000000</v>
      </c>
      <c r="E27" s="24"/>
      <c r="F27" s="24">
        <v>18000000</v>
      </c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34" t="s">
        <v>125</v>
      </c>
      <c r="B28" s="164" t="s">
        <v>126</v>
      </c>
      <c r="C28" s="24">
        <v>778022.16</v>
      </c>
      <c r="D28" s="24">
        <v>778022.16</v>
      </c>
      <c r="E28" s="24">
        <v>778022.16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79" t="s">
        <v>127</v>
      </c>
      <c r="B29" s="216" t="s">
        <v>128</v>
      </c>
      <c r="C29" s="24">
        <v>778022.16</v>
      </c>
      <c r="D29" s="24">
        <v>778022.16</v>
      </c>
      <c r="E29" s="24">
        <v>778022.16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81" t="s">
        <v>129</v>
      </c>
      <c r="B30" s="217" t="s">
        <v>130</v>
      </c>
      <c r="C30" s="24">
        <v>778022.16</v>
      </c>
      <c r="D30" s="24">
        <v>778022.16</v>
      </c>
      <c r="E30" s="24">
        <v>778022.16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83" t="s">
        <v>131</v>
      </c>
      <c r="B31" s="184" t="s">
        <v>131</v>
      </c>
      <c r="C31" s="24">
        <v>30830557.3</v>
      </c>
      <c r="D31" s="24">
        <v>30830557.3</v>
      </c>
      <c r="E31" s="24">
        <v>11830557.3</v>
      </c>
      <c r="F31" s="24">
        <v>19000000</v>
      </c>
      <c r="G31" s="24"/>
      <c r="H31" s="24"/>
      <c r="I31" s="24"/>
      <c r="J31" s="24"/>
      <c r="K31" s="24"/>
      <c r="L31" s="24"/>
      <c r="M31" s="24"/>
      <c r="N31" s="24"/>
      <c r="O31" s="24"/>
    </row>
  </sheetData>
  <mergeCells count="11">
    <mergeCell ref="A3:O3"/>
    <mergeCell ref="A4:L4"/>
    <mergeCell ref="D5:F5"/>
    <mergeCell ref="J5:O5"/>
    <mergeCell ref="A31:B31"/>
    <mergeCell ref="A5:A6"/>
    <mergeCell ref="B5:B6"/>
    <mergeCell ref="C5:C6"/>
    <mergeCell ref="G5:G6"/>
    <mergeCell ref="H5:H6"/>
    <mergeCell ref="I5:I6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132</v>
      </c>
    </row>
    <row r="3" ht="36" customHeight="1" spans="1:4">
      <c r="A3" s="6" t="str">
        <f>"2025"&amp;"年部门财政拨款收支预算总表"</f>
        <v>2025年部门财政拨款收支预算总表</v>
      </c>
      <c r="B3" s="162"/>
      <c r="C3" s="162"/>
      <c r="D3" s="162"/>
    </row>
    <row r="4" ht="18.75" customHeight="1" spans="1:4">
      <c r="A4" s="8" t="str">
        <f>"单位名称："&amp;"临沧市工业和信息化局"</f>
        <v>单位名称：临沧市工业和信息化局</v>
      </c>
      <c r="B4" s="163"/>
      <c r="C4" s="163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3" t="s">
        <v>4</v>
      </c>
      <c r="B6" s="111" t="str">
        <f t="shared" ref="B6:D6" si="0">"2025"&amp;"年预算数"</f>
        <v>2025年预算数</v>
      </c>
      <c r="C6" s="33" t="s">
        <v>133</v>
      </c>
      <c r="D6" s="111" t="str">
        <f t="shared" si="0"/>
        <v>2025年预算数</v>
      </c>
    </row>
    <row r="7" ht="18.75" customHeight="1" spans="1:4">
      <c r="A7" s="35"/>
      <c r="B7" s="19"/>
      <c r="C7" s="35"/>
      <c r="D7" s="19"/>
    </row>
    <row r="8" ht="18.75" customHeight="1" spans="1:4">
      <c r="A8" s="164" t="s">
        <v>134</v>
      </c>
      <c r="B8" s="24">
        <v>30830557.3</v>
      </c>
      <c r="C8" s="23" t="s">
        <v>135</v>
      </c>
      <c r="D8" s="24">
        <v>30830557.3</v>
      </c>
    </row>
    <row r="9" ht="18.75" customHeight="1" spans="1:4">
      <c r="A9" s="165" t="s">
        <v>136</v>
      </c>
      <c r="B9" s="24">
        <v>30830557.3</v>
      </c>
      <c r="C9" s="23" t="s">
        <v>137</v>
      </c>
      <c r="D9" s="24">
        <v>8208660.5</v>
      </c>
    </row>
    <row r="10" ht="18.75" customHeight="1" spans="1:4">
      <c r="A10" s="165" t="s">
        <v>138</v>
      </c>
      <c r="B10" s="24"/>
      <c r="C10" s="23" t="s">
        <v>139</v>
      </c>
      <c r="D10" s="24"/>
    </row>
    <row r="11" ht="18.75" customHeight="1" spans="1:4">
      <c r="A11" s="165" t="s">
        <v>140</v>
      </c>
      <c r="B11" s="24"/>
      <c r="C11" s="23" t="s">
        <v>141</v>
      </c>
      <c r="D11" s="24"/>
    </row>
    <row r="12" ht="18.75" customHeight="1" spans="1:4">
      <c r="A12" s="166" t="s">
        <v>142</v>
      </c>
      <c r="B12" s="24"/>
      <c r="C12" s="167" t="s">
        <v>143</v>
      </c>
      <c r="D12" s="24"/>
    </row>
    <row r="13" ht="18.75" customHeight="1" spans="1:4">
      <c r="A13" s="168" t="s">
        <v>136</v>
      </c>
      <c r="B13" s="24"/>
      <c r="C13" s="169" t="s">
        <v>144</v>
      </c>
      <c r="D13" s="24"/>
    </row>
    <row r="14" ht="18.75" customHeight="1" spans="1:4">
      <c r="A14" s="168" t="s">
        <v>138</v>
      </c>
      <c r="B14" s="24"/>
      <c r="C14" s="169" t="s">
        <v>145</v>
      </c>
      <c r="D14" s="24"/>
    </row>
    <row r="15" ht="18.75" customHeight="1" spans="1:4">
      <c r="A15" s="168" t="s">
        <v>140</v>
      </c>
      <c r="B15" s="24"/>
      <c r="C15" s="169" t="s">
        <v>146</v>
      </c>
      <c r="D15" s="24"/>
    </row>
    <row r="16" ht="18.75" customHeight="1" spans="1:4">
      <c r="A16" s="168" t="s">
        <v>26</v>
      </c>
      <c r="B16" s="24"/>
      <c r="C16" s="169" t="s">
        <v>147</v>
      </c>
      <c r="D16" s="24">
        <v>3035719.92</v>
      </c>
    </row>
    <row r="17" ht="18.75" customHeight="1" spans="1:4">
      <c r="A17" s="168" t="s">
        <v>26</v>
      </c>
      <c r="B17" s="24" t="s">
        <v>26</v>
      </c>
      <c r="C17" s="169" t="s">
        <v>148</v>
      </c>
      <c r="D17" s="24">
        <v>808154.72</v>
      </c>
    </row>
    <row r="18" ht="18.75" customHeight="1" spans="1:4">
      <c r="A18" s="170" t="s">
        <v>26</v>
      </c>
      <c r="B18" s="24" t="s">
        <v>26</v>
      </c>
      <c r="C18" s="169" t="s">
        <v>149</v>
      </c>
      <c r="D18" s="24"/>
    </row>
    <row r="19" ht="18.75" customHeight="1" spans="1:4">
      <c r="A19" s="170" t="s">
        <v>26</v>
      </c>
      <c r="B19" s="24" t="s">
        <v>26</v>
      </c>
      <c r="C19" s="169" t="s">
        <v>150</v>
      </c>
      <c r="D19" s="24"/>
    </row>
    <row r="20" ht="18.75" customHeight="1" spans="1:4">
      <c r="A20" s="171" t="s">
        <v>26</v>
      </c>
      <c r="B20" s="24" t="s">
        <v>26</v>
      </c>
      <c r="C20" s="169" t="s">
        <v>151</v>
      </c>
      <c r="D20" s="24"/>
    </row>
    <row r="21" ht="18.75" customHeight="1" spans="1:4">
      <c r="A21" s="171" t="s">
        <v>26</v>
      </c>
      <c r="B21" s="24" t="s">
        <v>26</v>
      </c>
      <c r="C21" s="169" t="s">
        <v>152</v>
      </c>
      <c r="D21" s="24"/>
    </row>
    <row r="22" ht="18.75" customHeight="1" spans="1:4">
      <c r="A22" s="171" t="s">
        <v>26</v>
      </c>
      <c r="B22" s="24" t="s">
        <v>26</v>
      </c>
      <c r="C22" s="169" t="s">
        <v>153</v>
      </c>
      <c r="D22" s="24">
        <v>18000000</v>
      </c>
    </row>
    <row r="23" ht="18.75" customHeight="1" spans="1:4">
      <c r="A23" s="171" t="s">
        <v>26</v>
      </c>
      <c r="B23" s="24" t="s">
        <v>26</v>
      </c>
      <c r="C23" s="169" t="s">
        <v>154</v>
      </c>
      <c r="D23" s="24"/>
    </row>
    <row r="24" ht="18.75" customHeight="1" spans="1:4">
      <c r="A24" s="171" t="s">
        <v>26</v>
      </c>
      <c r="B24" s="24" t="s">
        <v>26</v>
      </c>
      <c r="C24" s="169" t="s">
        <v>155</v>
      </c>
      <c r="D24" s="24"/>
    </row>
    <row r="25" ht="18.75" customHeight="1" spans="1:4">
      <c r="A25" s="171" t="s">
        <v>26</v>
      </c>
      <c r="B25" s="24" t="s">
        <v>26</v>
      </c>
      <c r="C25" s="169" t="s">
        <v>156</v>
      </c>
      <c r="D25" s="24"/>
    </row>
    <row r="26" ht="18.75" customHeight="1" spans="1:4">
      <c r="A26" s="171" t="s">
        <v>26</v>
      </c>
      <c r="B26" s="24" t="s">
        <v>26</v>
      </c>
      <c r="C26" s="169" t="s">
        <v>157</v>
      </c>
      <c r="D26" s="24"/>
    </row>
    <row r="27" ht="18.75" customHeight="1" spans="1:4">
      <c r="A27" s="171" t="s">
        <v>26</v>
      </c>
      <c r="B27" s="24" t="s">
        <v>26</v>
      </c>
      <c r="C27" s="169" t="s">
        <v>158</v>
      </c>
      <c r="D27" s="24">
        <v>778022.16</v>
      </c>
    </row>
    <row r="28" ht="18.75" customHeight="1" spans="1:4">
      <c r="A28" s="171" t="s">
        <v>26</v>
      </c>
      <c r="B28" s="24" t="s">
        <v>26</v>
      </c>
      <c r="C28" s="169" t="s">
        <v>159</v>
      </c>
      <c r="D28" s="24"/>
    </row>
    <row r="29" ht="18.75" customHeight="1" spans="1:4">
      <c r="A29" s="171" t="s">
        <v>26</v>
      </c>
      <c r="B29" s="24" t="s">
        <v>26</v>
      </c>
      <c r="C29" s="169" t="s">
        <v>160</v>
      </c>
      <c r="D29" s="24"/>
    </row>
    <row r="30" ht="18.75" customHeight="1" spans="1:4">
      <c r="A30" s="171" t="s">
        <v>26</v>
      </c>
      <c r="B30" s="24" t="s">
        <v>26</v>
      </c>
      <c r="C30" s="169" t="s">
        <v>161</v>
      </c>
      <c r="D30" s="24"/>
    </row>
    <row r="31" ht="18.75" customHeight="1" spans="1:4">
      <c r="A31" s="171" t="s">
        <v>26</v>
      </c>
      <c r="B31" s="24" t="s">
        <v>26</v>
      </c>
      <c r="C31" s="169" t="s">
        <v>162</v>
      </c>
      <c r="D31" s="24"/>
    </row>
    <row r="32" ht="18.75" customHeight="1" spans="1:4">
      <c r="A32" s="172" t="s">
        <v>26</v>
      </c>
      <c r="B32" s="24" t="s">
        <v>26</v>
      </c>
      <c r="C32" s="169" t="s">
        <v>163</v>
      </c>
      <c r="D32" s="24"/>
    </row>
    <row r="33" ht="18.75" customHeight="1" spans="1:4">
      <c r="A33" s="172" t="s">
        <v>26</v>
      </c>
      <c r="B33" s="24" t="s">
        <v>26</v>
      </c>
      <c r="C33" s="169" t="s">
        <v>164</v>
      </c>
      <c r="D33" s="24"/>
    </row>
    <row r="34" ht="18.75" customHeight="1" spans="1:4">
      <c r="A34" s="172" t="s">
        <v>26</v>
      </c>
      <c r="B34" s="24" t="s">
        <v>26</v>
      </c>
      <c r="C34" s="169" t="s">
        <v>165</v>
      </c>
      <c r="D34" s="24"/>
    </row>
    <row r="35" ht="18.75" customHeight="1" spans="1:4">
      <c r="A35" s="172"/>
      <c r="B35" s="24"/>
      <c r="C35" s="169" t="s">
        <v>166</v>
      </c>
      <c r="D35" s="24"/>
    </row>
    <row r="36" ht="18.75" customHeight="1" spans="1:4">
      <c r="A36" s="172" t="s">
        <v>26</v>
      </c>
      <c r="B36" s="24" t="s">
        <v>26</v>
      </c>
      <c r="C36" s="169" t="s">
        <v>167</v>
      </c>
      <c r="D36" s="24"/>
    </row>
    <row r="37" ht="18.75" customHeight="1" spans="1:4">
      <c r="A37" s="57" t="s">
        <v>168</v>
      </c>
      <c r="B37" s="173">
        <v>30830557.3</v>
      </c>
      <c r="C37" s="174" t="s">
        <v>52</v>
      </c>
      <c r="D37" s="173">
        <v>30830557.3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3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3"/>
      <c r="F2" s="59"/>
      <c r="G2" s="41" t="s">
        <v>169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4"/>
      <c r="C3" s="154"/>
      <c r="D3" s="154"/>
      <c r="E3" s="154"/>
      <c r="F3" s="154"/>
      <c r="G3" s="154"/>
    </row>
    <row r="4" ht="18" customHeight="1" spans="1:7">
      <c r="A4" s="155" t="str">
        <f>"单位名称："&amp;"临沧市工业和信息化局"</f>
        <v>单位名称：临沧市工业和信息化局</v>
      </c>
      <c r="B4" s="31"/>
      <c r="C4" s="32"/>
      <c r="D4" s="32"/>
      <c r="E4" s="32"/>
      <c r="F4" s="106"/>
      <c r="G4" s="41" t="s">
        <v>1</v>
      </c>
    </row>
    <row r="5" ht="20.25" customHeight="1" spans="1:7">
      <c r="A5" s="156" t="s">
        <v>170</v>
      </c>
      <c r="B5" s="157"/>
      <c r="C5" s="111" t="s">
        <v>56</v>
      </c>
      <c r="D5" s="132" t="s">
        <v>76</v>
      </c>
      <c r="E5" s="14"/>
      <c r="F5" s="15"/>
      <c r="G5" s="125" t="s">
        <v>77</v>
      </c>
    </row>
    <row r="6" ht="20.25" customHeight="1" spans="1:7">
      <c r="A6" s="158" t="s">
        <v>74</v>
      </c>
      <c r="B6" s="158" t="s">
        <v>75</v>
      </c>
      <c r="C6" s="35"/>
      <c r="D6" s="66" t="s">
        <v>58</v>
      </c>
      <c r="E6" s="66" t="s">
        <v>171</v>
      </c>
      <c r="F6" s="66" t="s">
        <v>172</v>
      </c>
      <c r="G6" s="98"/>
    </row>
    <row r="7" ht="19.5" customHeight="1" spans="1:7">
      <c r="A7" s="158" t="s">
        <v>173</v>
      </c>
      <c r="B7" s="158" t="s">
        <v>174</v>
      </c>
      <c r="C7" s="158" t="s">
        <v>175</v>
      </c>
      <c r="D7" s="66">
        <v>4</v>
      </c>
      <c r="E7" s="159" t="s">
        <v>176</v>
      </c>
      <c r="F7" s="159" t="s">
        <v>177</v>
      </c>
      <c r="G7" s="158" t="s">
        <v>178</v>
      </c>
    </row>
    <row r="8" ht="18" customHeight="1" spans="1:7">
      <c r="A8" s="36" t="s">
        <v>85</v>
      </c>
      <c r="B8" s="36" t="s">
        <v>86</v>
      </c>
      <c r="C8" s="24">
        <v>8208660.5</v>
      </c>
      <c r="D8" s="24">
        <v>7208660.5</v>
      </c>
      <c r="E8" s="24">
        <v>6459404.14</v>
      </c>
      <c r="F8" s="24">
        <v>749256.36</v>
      </c>
      <c r="G8" s="24">
        <v>1000000</v>
      </c>
    </row>
    <row r="9" ht="18" customHeight="1" spans="1:7">
      <c r="A9" s="67" t="s">
        <v>87</v>
      </c>
      <c r="B9" s="67" t="s">
        <v>88</v>
      </c>
      <c r="C9" s="24">
        <v>8208660.5</v>
      </c>
      <c r="D9" s="24">
        <v>7208660.5</v>
      </c>
      <c r="E9" s="24">
        <v>6459404.14</v>
      </c>
      <c r="F9" s="24">
        <v>749256.36</v>
      </c>
      <c r="G9" s="24">
        <v>1000000</v>
      </c>
    </row>
    <row r="10" ht="18" customHeight="1" spans="1:7">
      <c r="A10" s="68" t="s">
        <v>89</v>
      </c>
      <c r="B10" s="68" t="s">
        <v>90</v>
      </c>
      <c r="C10" s="24">
        <v>6660010.26</v>
      </c>
      <c r="D10" s="24">
        <v>5660010.26</v>
      </c>
      <c r="E10" s="24">
        <v>4983117.1</v>
      </c>
      <c r="F10" s="24">
        <v>676893.16</v>
      </c>
      <c r="G10" s="24">
        <v>1000000</v>
      </c>
    </row>
    <row r="11" ht="18" customHeight="1" spans="1:7">
      <c r="A11" s="68" t="s">
        <v>91</v>
      </c>
      <c r="B11" s="68" t="s">
        <v>92</v>
      </c>
      <c r="C11" s="24">
        <v>1548650.24</v>
      </c>
      <c r="D11" s="24">
        <v>1548650.24</v>
      </c>
      <c r="E11" s="24">
        <v>1476287.04</v>
      </c>
      <c r="F11" s="24">
        <v>72363.2</v>
      </c>
      <c r="G11" s="24"/>
    </row>
    <row r="12" ht="18" customHeight="1" spans="1:7">
      <c r="A12" s="36" t="s">
        <v>93</v>
      </c>
      <c r="B12" s="36" t="s">
        <v>94</v>
      </c>
      <c r="C12" s="24">
        <v>3035719.92</v>
      </c>
      <c r="D12" s="24">
        <v>3035719.92</v>
      </c>
      <c r="E12" s="24">
        <v>2983219.92</v>
      </c>
      <c r="F12" s="24">
        <v>52500</v>
      </c>
      <c r="G12" s="24"/>
    </row>
    <row r="13" ht="18" customHeight="1" spans="1:7">
      <c r="A13" s="67" t="s">
        <v>95</v>
      </c>
      <c r="B13" s="67" t="s">
        <v>96</v>
      </c>
      <c r="C13" s="24">
        <v>2962744.28</v>
      </c>
      <c r="D13" s="24">
        <v>2962744.28</v>
      </c>
      <c r="E13" s="24">
        <v>2910244.28</v>
      </c>
      <c r="F13" s="24">
        <v>52500</v>
      </c>
      <c r="G13" s="24"/>
    </row>
    <row r="14" ht="18" customHeight="1" spans="1:7">
      <c r="A14" s="68" t="s">
        <v>97</v>
      </c>
      <c r="B14" s="68" t="s">
        <v>98</v>
      </c>
      <c r="C14" s="24">
        <v>2019255</v>
      </c>
      <c r="D14" s="24">
        <v>2019255</v>
      </c>
      <c r="E14" s="24">
        <v>1966755</v>
      </c>
      <c r="F14" s="24">
        <v>52500</v>
      </c>
      <c r="G14" s="24"/>
    </row>
    <row r="15" ht="18" customHeight="1" spans="1:7">
      <c r="A15" s="68" t="s">
        <v>99</v>
      </c>
      <c r="B15" s="68" t="s">
        <v>100</v>
      </c>
      <c r="C15" s="24">
        <v>920262.08</v>
      </c>
      <c r="D15" s="24">
        <v>920262.08</v>
      </c>
      <c r="E15" s="24">
        <v>920262.08</v>
      </c>
      <c r="F15" s="24"/>
      <c r="G15" s="24"/>
    </row>
    <row r="16" ht="18" customHeight="1" spans="1:7">
      <c r="A16" s="68" t="s">
        <v>101</v>
      </c>
      <c r="B16" s="68" t="s">
        <v>102</v>
      </c>
      <c r="C16" s="24">
        <v>23227.2</v>
      </c>
      <c r="D16" s="24">
        <v>23227.2</v>
      </c>
      <c r="E16" s="24">
        <v>23227.2</v>
      </c>
      <c r="F16" s="24"/>
      <c r="G16" s="24"/>
    </row>
    <row r="17" ht="18" customHeight="1" spans="1:7">
      <c r="A17" s="67" t="s">
        <v>103</v>
      </c>
      <c r="B17" s="67" t="s">
        <v>104</v>
      </c>
      <c r="C17" s="24">
        <v>72975.64</v>
      </c>
      <c r="D17" s="24">
        <v>72975.64</v>
      </c>
      <c r="E17" s="24">
        <v>72975.64</v>
      </c>
      <c r="F17" s="24"/>
      <c r="G17" s="24"/>
    </row>
    <row r="18" ht="18" customHeight="1" spans="1:7">
      <c r="A18" s="68" t="s">
        <v>105</v>
      </c>
      <c r="B18" s="68" t="s">
        <v>106</v>
      </c>
      <c r="C18" s="24">
        <v>72975.64</v>
      </c>
      <c r="D18" s="24">
        <v>72975.64</v>
      </c>
      <c r="E18" s="24">
        <v>72975.64</v>
      </c>
      <c r="F18" s="24"/>
      <c r="G18" s="24"/>
    </row>
    <row r="19" ht="18" customHeight="1" spans="1:7">
      <c r="A19" s="36" t="s">
        <v>107</v>
      </c>
      <c r="B19" s="36" t="s">
        <v>108</v>
      </c>
      <c r="C19" s="24">
        <v>808154.72</v>
      </c>
      <c r="D19" s="24">
        <v>808154.72</v>
      </c>
      <c r="E19" s="24">
        <v>808154.72</v>
      </c>
      <c r="F19" s="24"/>
      <c r="G19" s="24"/>
    </row>
    <row r="20" ht="18" customHeight="1" spans="1:7">
      <c r="A20" s="67" t="s">
        <v>109</v>
      </c>
      <c r="B20" s="67" t="s">
        <v>110</v>
      </c>
      <c r="C20" s="24">
        <v>808154.72</v>
      </c>
      <c r="D20" s="24">
        <v>808154.72</v>
      </c>
      <c r="E20" s="24">
        <v>808154.72</v>
      </c>
      <c r="F20" s="24"/>
      <c r="G20" s="24"/>
    </row>
    <row r="21" ht="18" customHeight="1" spans="1:7">
      <c r="A21" s="68" t="s">
        <v>111</v>
      </c>
      <c r="B21" s="68" t="s">
        <v>112</v>
      </c>
      <c r="C21" s="24">
        <v>336429.18</v>
      </c>
      <c r="D21" s="24">
        <v>336429.18</v>
      </c>
      <c r="E21" s="24">
        <v>336429.18</v>
      </c>
      <c r="F21" s="24"/>
      <c r="G21" s="24"/>
    </row>
    <row r="22" ht="18" customHeight="1" spans="1:7">
      <c r="A22" s="68" t="s">
        <v>113</v>
      </c>
      <c r="B22" s="68" t="s">
        <v>114</v>
      </c>
      <c r="C22" s="24">
        <v>89937.12</v>
      </c>
      <c r="D22" s="24">
        <v>89937.12</v>
      </c>
      <c r="E22" s="24">
        <v>89937.12</v>
      </c>
      <c r="F22" s="24"/>
      <c r="G22" s="24"/>
    </row>
    <row r="23" ht="18" customHeight="1" spans="1:7">
      <c r="A23" s="68" t="s">
        <v>115</v>
      </c>
      <c r="B23" s="68" t="s">
        <v>116</v>
      </c>
      <c r="C23" s="24">
        <v>334909.14</v>
      </c>
      <c r="D23" s="24">
        <v>334909.14</v>
      </c>
      <c r="E23" s="24">
        <v>334909.14</v>
      </c>
      <c r="F23" s="24"/>
      <c r="G23" s="24"/>
    </row>
    <row r="24" ht="18" customHeight="1" spans="1:7">
      <c r="A24" s="68" t="s">
        <v>117</v>
      </c>
      <c r="B24" s="68" t="s">
        <v>118</v>
      </c>
      <c r="C24" s="24">
        <v>46879.28</v>
      </c>
      <c r="D24" s="24">
        <v>46879.28</v>
      </c>
      <c r="E24" s="24">
        <v>46879.28</v>
      </c>
      <c r="F24" s="24"/>
      <c r="G24" s="24"/>
    </row>
    <row r="25" ht="18" customHeight="1" spans="1:7">
      <c r="A25" s="36" t="s">
        <v>119</v>
      </c>
      <c r="B25" s="36" t="s">
        <v>120</v>
      </c>
      <c r="C25" s="24">
        <v>18000000</v>
      </c>
      <c r="D25" s="24"/>
      <c r="E25" s="24"/>
      <c r="F25" s="24"/>
      <c r="G25" s="24">
        <v>18000000</v>
      </c>
    </row>
    <row r="26" ht="18" customHeight="1" spans="1:7">
      <c r="A26" s="67" t="s">
        <v>121</v>
      </c>
      <c r="B26" s="67" t="s">
        <v>122</v>
      </c>
      <c r="C26" s="24">
        <v>18000000</v>
      </c>
      <c r="D26" s="24"/>
      <c r="E26" s="24"/>
      <c r="F26" s="24"/>
      <c r="G26" s="24">
        <v>18000000</v>
      </c>
    </row>
    <row r="27" ht="18" customHeight="1" spans="1:7">
      <c r="A27" s="68" t="s">
        <v>123</v>
      </c>
      <c r="B27" s="68" t="s">
        <v>124</v>
      </c>
      <c r="C27" s="24">
        <v>18000000</v>
      </c>
      <c r="D27" s="24"/>
      <c r="E27" s="24"/>
      <c r="F27" s="24"/>
      <c r="G27" s="24">
        <v>18000000</v>
      </c>
    </row>
    <row r="28" ht="18" customHeight="1" spans="1:7">
      <c r="A28" s="36" t="s">
        <v>125</v>
      </c>
      <c r="B28" s="36" t="s">
        <v>126</v>
      </c>
      <c r="C28" s="24">
        <v>778022.16</v>
      </c>
      <c r="D28" s="24">
        <v>778022.16</v>
      </c>
      <c r="E28" s="24">
        <v>778022.16</v>
      </c>
      <c r="F28" s="24"/>
      <c r="G28" s="24"/>
    </row>
    <row r="29" ht="18" customHeight="1" spans="1:7">
      <c r="A29" s="67" t="s">
        <v>127</v>
      </c>
      <c r="B29" s="67" t="s">
        <v>128</v>
      </c>
      <c r="C29" s="24">
        <v>778022.16</v>
      </c>
      <c r="D29" s="24">
        <v>778022.16</v>
      </c>
      <c r="E29" s="24">
        <v>778022.16</v>
      </c>
      <c r="F29" s="24"/>
      <c r="G29" s="24"/>
    </row>
    <row r="30" ht="18" customHeight="1" spans="1:7">
      <c r="A30" s="68" t="s">
        <v>129</v>
      </c>
      <c r="B30" s="68" t="s">
        <v>130</v>
      </c>
      <c r="C30" s="24">
        <v>778022.16</v>
      </c>
      <c r="D30" s="24">
        <v>778022.16</v>
      </c>
      <c r="E30" s="24">
        <v>778022.16</v>
      </c>
      <c r="F30" s="24"/>
      <c r="G30" s="24"/>
    </row>
    <row r="31" ht="18" customHeight="1" spans="1:7">
      <c r="A31" s="160" t="s">
        <v>131</v>
      </c>
      <c r="B31" s="161" t="s">
        <v>131</v>
      </c>
      <c r="C31" s="24">
        <v>30830557.3</v>
      </c>
      <c r="D31" s="24">
        <v>11830557.3</v>
      </c>
      <c r="E31" s="24">
        <v>11028800.94</v>
      </c>
      <c r="F31" s="24">
        <v>801756.36</v>
      </c>
      <c r="G31" s="24">
        <v>19000000</v>
      </c>
    </row>
  </sheetData>
  <mergeCells count="7">
    <mergeCell ref="A3:G3"/>
    <mergeCell ref="A4:E4"/>
    <mergeCell ref="A5:B5"/>
    <mergeCell ref="D5:F5"/>
    <mergeCell ref="A31:B31"/>
    <mergeCell ref="C5:C6"/>
    <mergeCell ref="G5:G6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1"/>
      <c r="B1" s="141"/>
      <c r="C1" s="141"/>
      <c r="D1" s="141"/>
      <c r="E1" s="141"/>
      <c r="F1" s="141"/>
      <c r="G1" s="141"/>
    </row>
    <row r="2" ht="15" customHeight="1" spans="1:7">
      <c r="A2" s="142"/>
      <c r="B2" s="143"/>
      <c r="C2" s="144"/>
      <c r="D2" s="64"/>
      <c r="G2" s="91" t="s">
        <v>179</v>
      </c>
    </row>
    <row r="3" ht="39" customHeight="1" spans="1:7">
      <c r="A3" s="130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3" t="str">
        <f>"单位名称："&amp;"临沧市工业和信息化局"</f>
        <v>单位名称：临沧市工业和信息化局</v>
      </c>
      <c r="B4" s="143"/>
      <c r="C4" s="144"/>
      <c r="D4" s="64"/>
      <c r="E4" s="32"/>
      <c r="G4" s="91" t="s">
        <v>180</v>
      </c>
    </row>
    <row r="5" ht="18.75" customHeight="1" spans="1:7">
      <c r="A5" s="11" t="s">
        <v>181</v>
      </c>
      <c r="B5" s="11" t="s">
        <v>182</v>
      </c>
      <c r="C5" s="33" t="s">
        <v>183</v>
      </c>
      <c r="D5" s="13" t="s">
        <v>184</v>
      </c>
      <c r="E5" s="14"/>
      <c r="F5" s="15"/>
      <c r="G5" s="33" t="s">
        <v>185</v>
      </c>
    </row>
    <row r="6" ht="18.75" customHeight="1" spans="1:7">
      <c r="A6" s="18"/>
      <c r="B6" s="145"/>
      <c r="C6" s="35"/>
      <c r="D6" s="66" t="s">
        <v>58</v>
      </c>
      <c r="E6" s="66" t="s">
        <v>186</v>
      </c>
      <c r="F6" s="66" t="s">
        <v>187</v>
      </c>
      <c r="G6" s="35"/>
    </row>
    <row r="7" ht="18.75" customHeight="1" spans="1:7">
      <c r="A7" s="146">
        <v>1</v>
      </c>
      <c r="B7" s="147">
        <v>1</v>
      </c>
      <c r="C7" s="148">
        <v>2</v>
      </c>
      <c r="D7" s="149">
        <v>3</v>
      </c>
      <c r="E7" s="149">
        <v>4</v>
      </c>
      <c r="F7" s="149">
        <v>5</v>
      </c>
      <c r="G7" s="148">
        <v>6</v>
      </c>
    </row>
    <row r="8" ht="18.75" customHeight="1" spans="1:7">
      <c r="A8" s="150" t="s">
        <v>56</v>
      </c>
      <c r="B8" s="151">
        <v>185000</v>
      </c>
      <c r="C8" s="151"/>
      <c r="D8" s="151">
        <v>155000</v>
      </c>
      <c r="E8" s="151"/>
      <c r="F8" s="151">
        <v>155000</v>
      </c>
      <c r="G8" s="151">
        <v>30000</v>
      </c>
    </row>
    <row r="9" ht="18.75" customHeight="1" spans="1:7">
      <c r="A9" s="152" t="s">
        <v>188</v>
      </c>
      <c r="B9" s="151">
        <v>50000</v>
      </c>
      <c r="C9" s="151"/>
      <c r="D9" s="151">
        <v>50000</v>
      </c>
      <c r="E9" s="151"/>
      <c r="F9" s="151">
        <v>50000</v>
      </c>
      <c r="G9" s="151"/>
    </row>
    <row r="10" ht="18.75" customHeight="1" spans="1:7">
      <c r="A10" s="152" t="s">
        <v>189</v>
      </c>
      <c r="B10" s="151">
        <v>135000</v>
      </c>
      <c r="C10" s="151"/>
      <c r="D10" s="151">
        <v>105000</v>
      </c>
      <c r="E10" s="151"/>
      <c r="F10" s="151">
        <v>105000</v>
      </c>
      <c r="G10" s="151">
        <v>30000</v>
      </c>
    </row>
    <row r="11" ht="18.75" customHeight="1" spans="1:7">
      <c r="A11" s="152" t="s">
        <v>190</v>
      </c>
      <c r="B11" s="151"/>
      <c r="C11" s="151"/>
      <c r="D11" s="151"/>
      <c r="E11" s="151"/>
      <c r="F11" s="151"/>
      <c r="G11" s="151"/>
    </row>
    <row r="12" ht="18.75" customHeight="1" spans="1:7">
      <c r="A12" s="152" t="s">
        <v>191</v>
      </c>
      <c r="B12" s="151"/>
      <c r="C12" s="151"/>
      <c r="D12" s="151"/>
      <c r="E12" s="151"/>
      <c r="F12" s="151"/>
      <c r="G12" s="151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6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8"/>
      <c r="D2" s="129"/>
      <c r="E2" s="129"/>
      <c r="F2" s="129"/>
      <c r="G2" s="129"/>
      <c r="H2" s="71"/>
      <c r="I2" s="71"/>
      <c r="J2" s="71"/>
      <c r="K2" s="71"/>
      <c r="L2" s="71"/>
      <c r="M2" s="71"/>
      <c r="N2" s="32"/>
      <c r="O2" s="32"/>
      <c r="P2" s="32"/>
      <c r="Q2" s="71"/>
      <c r="U2" s="128"/>
      <c r="W2" s="40" t="s">
        <v>192</v>
      </c>
    </row>
    <row r="3" ht="39.75" customHeight="1" spans="1:23">
      <c r="A3" s="130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"单位名称："&amp;"临沧市工业和信息化局"</f>
        <v>单位名称：临沧市工业和信息化局</v>
      </c>
      <c r="B4" s="131"/>
      <c r="C4" s="131"/>
      <c r="D4" s="131"/>
      <c r="E4" s="131"/>
      <c r="F4" s="131"/>
      <c r="G4" s="131"/>
      <c r="H4" s="75"/>
      <c r="I4" s="75"/>
      <c r="J4" s="75"/>
      <c r="K4" s="75"/>
      <c r="L4" s="75"/>
      <c r="M4" s="75"/>
      <c r="N4" s="97"/>
      <c r="O4" s="97"/>
      <c r="P4" s="97"/>
      <c r="Q4" s="75"/>
      <c r="U4" s="128"/>
      <c r="W4" s="40" t="s">
        <v>180</v>
      </c>
    </row>
    <row r="5" ht="18" customHeight="1" spans="1:23">
      <c r="A5" s="11" t="s">
        <v>193</v>
      </c>
      <c r="B5" s="11" t="s">
        <v>194</v>
      </c>
      <c r="C5" s="11" t="s">
        <v>195</v>
      </c>
      <c r="D5" s="11" t="s">
        <v>196</v>
      </c>
      <c r="E5" s="11" t="s">
        <v>197</v>
      </c>
      <c r="F5" s="11" t="s">
        <v>198</v>
      </c>
      <c r="G5" s="11" t="s">
        <v>199</v>
      </c>
      <c r="H5" s="132" t="s">
        <v>200</v>
      </c>
      <c r="I5" s="70" t="s">
        <v>200</v>
      </c>
      <c r="J5" s="70"/>
      <c r="K5" s="70"/>
      <c r="L5" s="70"/>
      <c r="M5" s="70"/>
      <c r="N5" s="14"/>
      <c r="O5" s="14"/>
      <c r="P5" s="14"/>
      <c r="Q5" s="78" t="s">
        <v>62</v>
      </c>
      <c r="R5" s="70" t="s">
        <v>79</v>
      </c>
      <c r="S5" s="70"/>
      <c r="T5" s="70"/>
      <c r="U5" s="70"/>
      <c r="V5" s="70"/>
      <c r="W5" s="138"/>
    </row>
    <row r="6" ht="18" customHeight="1" spans="1:23">
      <c r="A6" s="16"/>
      <c r="B6" s="127"/>
      <c r="C6" s="16"/>
      <c r="D6" s="16"/>
      <c r="E6" s="16"/>
      <c r="F6" s="16"/>
      <c r="G6" s="16"/>
      <c r="H6" s="111" t="s">
        <v>201</v>
      </c>
      <c r="I6" s="132" t="s">
        <v>59</v>
      </c>
      <c r="J6" s="70"/>
      <c r="K6" s="70"/>
      <c r="L6" s="70"/>
      <c r="M6" s="138"/>
      <c r="N6" s="13" t="s">
        <v>202</v>
      </c>
      <c r="O6" s="14"/>
      <c r="P6" s="15"/>
      <c r="Q6" s="11" t="s">
        <v>62</v>
      </c>
      <c r="R6" s="132" t="s">
        <v>79</v>
      </c>
      <c r="S6" s="78" t="s">
        <v>65</v>
      </c>
      <c r="T6" s="70" t="s">
        <v>79</v>
      </c>
      <c r="U6" s="78" t="s">
        <v>67</v>
      </c>
      <c r="V6" s="78" t="s">
        <v>68</v>
      </c>
      <c r="W6" s="140" t="s">
        <v>69</v>
      </c>
    </row>
    <row r="7" ht="18.75" customHeight="1" spans="1:23">
      <c r="A7" s="34"/>
      <c r="B7" s="34"/>
      <c r="C7" s="34"/>
      <c r="D7" s="34"/>
      <c r="E7" s="34"/>
      <c r="F7" s="34"/>
      <c r="G7" s="34"/>
      <c r="H7" s="34"/>
      <c r="I7" s="139" t="s">
        <v>203</v>
      </c>
      <c r="J7" s="11" t="s">
        <v>204</v>
      </c>
      <c r="K7" s="11" t="s">
        <v>205</v>
      </c>
      <c r="L7" s="11" t="s">
        <v>206</v>
      </c>
      <c r="M7" s="11" t="s">
        <v>207</v>
      </c>
      <c r="N7" s="11" t="s">
        <v>59</v>
      </c>
      <c r="O7" s="11" t="s">
        <v>60</v>
      </c>
      <c r="P7" s="11" t="s">
        <v>61</v>
      </c>
      <c r="Q7" s="34"/>
      <c r="R7" s="11" t="s">
        <v>58</v>
      </c>
      <c r="S7" s="11" t="s">
        <v>65</v>
      </c>
      <c r="T7" s="11" t="s">
        <v>208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4"/>
      <c r="B8" s="114"/>
      <c r="C8" s="114"/>
      <c r="D8" s="114"/>
      <c r="E8" s="114"/>
      <c r="F8" s="114"/>
      <c r="G8" s="114"/>
      <c r="H8" s="114"/>
      <c r="I8" s="96"/>
      <c r="J8" s="18" t="s">
        <v>209</v>
      </c>
      <c r="K8" s="18" t="s">
        <v>205</v>
      </c>
      <c r="L8" s="18" t="s">
        <v>206</v>
      </c>
      <c r="M8" s="18" t="s">
        <v>207</v>
      </c>
      <c r="N8" s="18" t="s">
        <v>205</v>
      </c>
      <c r="O8" s="18" t="s">
        <v>206</v>
      </c>
      <c r="P8" s="18" t="s">
        <v>207</v>
      </c>
      <c r="Q8" s="18" t="s">
        <v>62</v>
      </c>
      <c r="R8" s="18" t="s">
        <v>58</v>
      </c>
      <c r="S8" s="18" t="s">
        <v>65</v>
      </c>
      <c r="T8" s="18" t="s">
        <v>208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3">
        <v>1</v>
      </c>
      <c r="B9" s="133">
        <v>2</v>
      </c>
      <c r="C9" s="133">
        <v>3</v>
      </c>
      <c r="D9" s="133">
        <v>4</v>
      </c>
      <c r="E9" s="133">
        <v>5</v>
      </c>
      <c r="F9" s="133">
        <v>6</v>
      </c>
      <c r="G9" s="133">
        <v>7</v>
      </c>
      <c r="H9" s="133">
        <v>8</v>
      </c>
      <c r="I9" s="133">
        <v>9</v>
      </c>
      <c r="J9" s="133">
        <v>10</v>
      </c>
      <c r="K9" s="133">
        <v>11</v>
      </c>
      <c r="L9" s="133">
        <v>12</v>
      </c>
      <c r="M9" s="133">
        <v>13</v>
      </c>
      <c r="N9" s="133">
        <v>14</v>
      </c>
      <c r="O9" s="133">
        <v>15</v>
      </c>
      <c r="P9" s="133">
        <v>16</v>
      </c>
      <c r="Q9" s="133">
        <v>17</v>
      </c>
      <c r="R9" s="133">
        <v>18</v>
      </c>
      <c r="S9" s="133">
        <v>19</v>
      </c>
      <c r="T9" s="133">
        <v>20</v>
      </c>
      <c r="U9" s="133">
        <v>21</v>
      </c>
      <c r="V9" s="133">
        <v>22</v>
      </c>
      <c r="W9" s="133">
        <v>23</v>
      </c>
    </row>
    <row r="10" ht="21" customHeight="1" spans="1:23">
      <c r="A10" s="134" t="s">
        <v>71</v>
      </c>
      <c r="B10" s="134"/>
      <c r="C10" s="134"/>
      <c r="D10" s="134"/>
      <c r="E10" s="134"/>
      <c r="F10" s="134"/>
      <c r="G10" s="134"/>
      <c r="H10" s="24">
        <v>11830557.3</v>
      </c>
      <c r="I10" s="24">
        <v>11830557.3</v>
      </c>
      <c r="J10" s="24"/>
      <c r="K10" s="24"/>
      <c r="L10" s="24">
        <v>11830557.3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5" t="s">
        <v>71</v>
      </c>
      <c r="B11" s="22"/>
      <c r="C11" s="22"/>
      <c r="D11" s="22"/>
      <c r="E11" s="22"/>
      <c r="F11" s="22"/>
      <c r="G11" s="22"/>
      <c r="H11" s="24">
        <v>11830557.3</v>
      </c>
      <c r="I11" s="24">
        <v>11830557.3</v>
      </c>
      <c r="J11" s="24"/>
      <c r="K11" s="24"/>
      <c r="L11" s="24">
        <v>11830557.3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5" t="s">
        <v>71</v>
      </c>
      <c r="B12" s="22" t="s">
        <v>210</v>
      </c>
      <c r="C12" s="22" t="s">
        <v>211</v>
      </c>
      <c r="D12" s="22" t="s">
        <v>91</v>
      </c>
      <c r="E12" s="22" t="s">
        <v>92</v>
      </c>
      <c r="F12" s="22" t="s">
        <v>212</v>
      </c>
      <c r="G12" s="22" t="s">
        <v>213</v>
      </c>
      <c r="H12" s="24">
        <v>616320</v>
      </c>
      <c r="I12" s="24">
        <v>616320</v>
      </c>
      <c r="J12" s="24"/>
      <c r="K12" s="24"/>
      <c r="L12" s="24">
        <v>616320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5" t="s">
        <v>71</v>
      </c>
      <c r="B13" s="22" t="s">
        <v>214</v>
      </c>
      <c r="C13" s="22" t="s">
        <v>215</v>
      </c>
      <c r="D13" s="22" t="s">
        <v>89</v>
      </c>
      <c r="E13" s="22" t="s">
        <v>90</v>
      </c>
      <c r="F13" s="22" t="s">
        <v>212</v>
      </c>
      <c r="G13" s="22" t="s">
        <v>213</v>
      </c>
      <c r="H13" s="24">
        <v>1858776</v>
      </c>
      <c r="I13" s="24">
        <v>1858776</v>
      </c>
      <c r="J13" s="24"/>
      <c r="K13" s="24"/>
      <c r="L13" s="24">
        <v>1858776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5" t="s">
        <v>71</v>
      </c>
      <c r="B14" s="22" t="s">
        <v>210</v>
      </c>
      <c r="C14" s="22" t="s">
        <v>211</v>
      </c>
      <c r="D14" s="22" t="s">
        <v>91</v>
      </c>
      <c r="E14" s="22" t="s">
        <v>92</v>
      </c>
      <c r="F14" s="22" t="s">
        <v>216</v>
      </c>
      <c r="G14" s="22" t="s">
        <v>217</v>
      </c>
      <c r="H14" s="24">
        <v>42840</v>
      </c>
      <c r="I14" s="24">
        <v>42840</v>
      </c>
      <c r="J14" s="24"/>
      <c r="K14" s="24"/>
      <c r="L14" s="24">
        <v>42840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5" t="s">
        <v>71</v>
      </c>
      <c r="B15" s="22" t="s">
        <v>214</v>
      </c>
      <c r="C15" s="22" t="s">
        <v>215</v>
      </c>
      <c r="D15" s="22" t="s">
        <v>89</v>
      </c>
      <c r="E15" s="22" t="s">
        <v>90</v>
      </c>
      <c r="F15" s="22" t="s">
        <v>216</v>
      </c>
      <c r="G15" s="22" t="s">
        <v>217</v>
      </c>
      <c r="H15" s="24">
        <v>2164104</v>
      </c>
      <c r="I15" s="24">
        <v>2164104</v>
      </c>
      <c r="J15" s="24"/>
      <c r="K15" s="24"/>
      <c r="L15" s="24">
        <v>2164104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5" t="s">
        <v>71</v>
      </c>
      <c r="B16" s="22" t="s">
        <v>214</v>
      </c>
      <c r="C16" s="22" t="s">
        <v>215</v>
      </c>
      <c r="D16" s="22" t="s">
        <v>89</v>
      </c>
      <c r="E16" s="22" t="s">
        <v>90</v>
      </c>
      <c r="F16" s="22" t="s">
        <v>218</v>
      </c>
      <c r="G16" s="22" t="s">
        <v>219</v>
      </c>
      <c r="H16" s="24">
        <v>154898</v>
      </c>
      <c r="I16" s="24">
        <v>154898</v>
      </c>
      <c r="J16" s="24"/>
      <c r="K16" s="24"/>
      <c r="L16" s="24">
        <v>154898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5" t="s">
        <v>71</v>
      </c>
      <c r="B17" s="22" t="s">
        <v>220</v>
      </c>
      <c r="C17" s="22" t="s">
        <v>221</v>
      </c>
      <c r="D17" s="22" t="s">
        <v>89</v>
      </c>
      <c r="E17" s="22" t="s">
        <v>90</v>
      </c>
      <c r="F17" s="22" t="s">
        <v>218</v>
      </c>
      <c r="G17" s="22" t="s">
        <v>219</v>
      </c>
      <c r="H17" s="24">
        <v>783060</v>
      </c>
      <c r="I17" s="24">
        <v>783060</v>
      </c>
      <c r="J17" s="24"/>
      <c r="K17" s="24"/>
      <c r="L17" s="24">
        <v>783060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5" t="s">
        <v>71</v>
      </c>
      <c r="B18" s="22" t="s">
        <v>210</v>
      </c>
      <c r="C18" s="22" t="s">
        <v>211</v>
      </c>
      <c r="D18" s="22" t="s">
        <v>91</v>
      </c>
      <c r="E18" s="22" t="s">
        <v>92</v>
      </c>
      <c r="F18" s="22" t="s">
        <v>222</v>
      </c>
      <c r="G18" s="22" t="s">
        <v>223</v>
      </c>
      <c r="H18" s="24">
        <v>150360</v>
      </c>
      <c r="I18" s="24">
        <v>150360</v>
      </c>
      <c r="J18" s="24"/>
      <c r="K18" s="24"/>
      <c r="L18" s="24">
        <v>150360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5" t="s">
        <v>71</v>
      </c>
      <c r="B19" s="22" t="s">
        <v>210</v>
      </c>
      <c r="C19" s="22" t="s">
        <v>211</v>
      </c>
      <c r="D19" s="22" t="s">
        <v>91</v>
      </c>
      <c r="E19" s="22" t="s">
        <v>92</v>
      </c>
      <c r="F19" s="22" t="s">
        <v>222</v>
      </c>
      <c r="G19" s="22" t="s">
        <v>223</v>
      </c>
      <c r="H19" s="24">
        <v>221280</v>
      </c>
      <c r="I19" s="24">
        <v>221280</v>
      </c>
      <c r="J19" s="24"/>
      <c r="K19" s="24"/>
      <c r="L19" s="24">
        <v>221280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5" t="s">
        <v>71</v>
      </c>
      <c r="B20" s="22" t="s">
        <v>210</v>
      </c>
      <c r="C20" s="22" t="s">
        <v>211</v>
      </c>
      <c r="D20" s="22" t="s">
        <v>91</v>
      </c>
      <c r="E20" s="22" t="s">
        <v>92</v>
      </c>
      <c r="F20" s="22" t="s">
        <v>222</v>
      </c>
      <c r="G20" s="22" t="s">
        <v>223</v>
      </c>
      <c r="H20" s="24">
        <v>184620</v>
      </c>
      <c r="I20" s="24">
        <v>184620</v>
      </c>
      <c r="J20" s="24"/>
      <c r="K20" s="24"/>
      <c r="L20" s="24">
        <v>184620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5" t="s">
        <v>71</v>
      </c>
      <c r="B21" s="22" t="s">
        <v>224</v>
      </c>
      <c r="C21" s="22" t="s">
        <v>225</v>
      </c>
      <c r="D21" s="22" t="s">
        <v>91</v>
      </c>
      <c r="E21" s="22" t="s">
        <v>92</v>
      </c>
      <c r="F21" s="22" t="s">
        <v>222</v>
      </c>
      <c r="G21" s="22" t="s">
        <v>223</v>
      </c>
      <c r="H21" s="24">
        <v>252000</v>
      </c>
      <c r="I21" s="24">
        <v>252000</v>
      </c>
      <c r="J21" s="24"/>
      <c r="K21" s="24"/>
      <c r="L21" s="24">
        <v>252000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5" t="s">
        <v>71</v>
      </c>
      <c r="B22" s="22" t="s">
        <v>226</v>
      </c>
      <c r="C22" s="22" t="s">
        <v>227</v>
      </c>
      <c r="D22" s="22" t="s">
        <v>99</v>
      </c>
      <c r="E22" s="22" t="s">
        <v>100</v>
      </c>
      <c r="F22" s="22" t="s">
        <v>228</v>
      </c>
      <c r="G22" s="22" t="s">
        <v>229</v>
      </c>
      <c r="H22" s="24">
        <v>920262.08</v>
      </c>
      <c r="I22" s="24">
        <v>920262.08</v>
      </c>
      <c r="J22" s="24"/>
      <c r="K22" s="24"/>
      <c r="L22" s="24">
        <v>920262.08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5" t="s">
        <v>71</v>
      </c>
      <c r="B23" s="22" t="s">
        <v>226</v>
      </c>
      <c r="C23" s="22" t="s">
        <v>227</v>
      </c>
      <c r="D23" s="22" t="s">
        <v>99</v>
      </c>
      <c r="E23" s="22" t="s">
        <v>100</v>
      </c>
      <c r="F23" s="22" t="s">
        <v>228</v>
      </c>
      <c r="G23" s="22" t="s">
        <v>229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5" t="s">
        <v>71</v>
      </c>
      <c r="B24" s="22" t="s">
        <v>226</v>
      </c>
      <c r="C24" s="22" t="s">
        <v>227</v>
      </c>
      <c r="D24" s="22" t="s">
        <v>101</v>
      </c>
      <c r="E24" s="22" t="s">
        <v>102</v>
      </c>
      <c r="F24" s="22" t="s">
        <v>230</v>
      </c>
      <c r="G24" s="22" t="s">
        <v>231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5" t="s">
        <v>71</v>
      </c>
      <c r="B25" s="22" t="s">
        <v>232</v>
      </c>
      <c r="C25" s="22" t="s">
        <v>233</v>
      </c>
      <c r="D25" s="22" t="s">
        <v>101</v>
      </c>
      <c r="E25" s="22" t="s">
        <v>102</v>
      </c>
      <c r="F25" s="22" t="s">
        <v>230</v>
      </c>
      <c r="G25" s="22" t="s">
        <v>231</v>
      </c>
      <c r="H25" s="24">
        <v>23227.2</v>
      </c>
      <c r="I25" s="24">
        <v>23227.2</v>
      </c>
      <c r="J25" s="24"/>
      <c r="K25" s="24"/>
      <c r="L25" s="24">
        <v>23227.2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5" t="s">
        <v>71</v>
      </c>
      <c r="B26" s="22" t="s">
        <v>226</v>
      </c>
      <c r="C26" s="22" t="s">
        <v>227</v>
      </c>
      <c r="D26" s="22" t="s">
        <v>111</v>
      </c>
      <c r="E26" s="22" t="s">
        <v>112</v>
      </c>
      <c r="F26" s="22" t="s">
        <v>234</v>
      </c>
      <c r="G26" s="22" t="s">
        <v>235</v>
      </c>
      <c r="H26" s="24">
        <v>318429.18</v>
      </c>
      <c r="I26" s="24">
        <v>318429.18</v>
      </c>
      <c r="J26" s="24"/>
      <c r="K26" s="24"/>
      <c r="L26" s="24">
        <v>318429.18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5" t="s">
        <v>71</v>
      </c>
      <c r="B27" s="22" t="s">
        <v>226</v>
      </c>
      <c r="C27" s="22" t="s">
        <v>227</v>
      </c>
      <c r="D27" s="22" t="s">
        <v>113</v>
      </c>
      <c r="E27" s="22" t="s">
        <v>114</v>
      </c>
      <c r="F27" s="22" t="s">
        <v>234</v>
      </c>
      <c r="G27" s="22" t="s">
        <v>235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5" t="s">
        <v>71</v>
      </c>
      <c r="B28" s="22" t="s">
        <v>226</v>
      </c>
      <c r="C28" s="22" t="s">
        <v>227</v>
      </c>
      <c r="D28" s="22" t="s">
        <v>113</v>
      </c>
      <c r="E28" s="22" t="s">
        <v>114</v>
      </c>
      <c r="F28" s="22" t="s">
        <v>234</v>
      </c>
      <c r="G28" s="22" t="s">
        <v>235</v>
      </c>
      <c r="H28" s="24">
        <v>89937.12</v>
      </c>
      <c r="I28" s="24">
        <v>89937.12</v>
      </c>
      <c r="J28" s="24"/>
      <c r="K28" s="24"/>
      <c r="L28" s="24">
        <v>89937.12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5" t="s">
        <v>71</v>
      </c>
      <c r="B29" s="22" t="s">
        <v>226</v>
      </c>
      <c r="C29" s="22" t="s">
        <v>227</v>
      </c>
      <c r="D29" s="22" t="s">
        <v>115</v>
      </c>
      <c r="E29" s="22" t="s">
        <v>116</v>
      </c>
      <c r="F29" s="22" t="s">
        <v>236</v>
      </c>
      <c r="G29" s="22" t="s">
        <v>237</v>
      </c>
      <c r="H29" s="24">
        <v>334909.14</v>
      </c>
      <c r="I29" s="24">
        <v>334909.14</v>
      </c>
      <c r="J29" s="24"/>
      <c r="K29" s="24"/>
      <c r="L29" s="24">
        <v>334909.14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5" t="s">
        <v>71</v>
      </c>
      <c r="B30" s="22" t="s">
        <v>226</v>
      </c>
      <c r="C30" s="22" t="s">
        <v>227</v>
      </c>
      <c r="D30" s="22" t="s">
        <v>115</v>
      </c>
      <c r="E30" s="22" t="s">
        <v>116</v>
      </c>
      <c r="F30" s="22" t="s">
        <v>236</v>
      </c>
      <c r="G30" s="22" t="s">
        <v>237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5" t="s">
        <v>71</v>
      </c>
      <c r="B31" s="22" t="s">
        <v>226</v>
      </c>
      <c r="C31" s="22" t="s">
        <v>227</v>
      </c>
      <c r="D31" s="22" t="s">
        <v>117</v>
      </c>
      <c r="E31" s="22" t="s">
        <v>118</v>
      </c>
      <c r="F31" s="22" t="s">
        <v>238</v>
      </c>
      <c r="G31" s="22" t="s">
        <v>239</v>
      </c>
      <c r="H31" s="24">
        <v>11503.28</v>
      </c>
      <c r="I31" s="24">
        <v>11503.28</v>
      </c>
      <c r="J31" s="24"/>
      <c r="K31" s="24"/>
      <c r="L31" s="24">
        <v>11503.28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5" t="s">
        <v>71</v>
      </c>
      <c r="B32" s="22" t="s">
        <v>226</v>
      </c>
      <c r="C32" s="22" t="s">
        <v>227</v>
      </c>
      <c r="D32" s="22" t="s">
        <v>117</v>
      </c>
      <c r="E32" s="22" t="s">
        <v>118</v>
      </c>
      <c r="F32" s="22" t="s">
        <v>238</v>
      </c>
      <c r="G32" s="22" t="s">
        <v>239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5" t="s">
        <v>71</v>
      </c>
      <c r="B33" s="22" t="s">
        <v>226</v>
      </c>
      <c r="C33" s="22" t="s">
        <v>227</v>
      </c>
      <c r="D33" s="22" t="s">
        <v>117</v>
      </c>
      <c r="E33" s="22" t="s">
        <v>118</v>
      </c>
      <c r="F33" s="22" t="s">
        <v>238</v>
      </c>
      <c r="G33" s="22" t="s">
        <v>239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35" t="s">
        <v>71</v>
      </c>
      <c r="B34" s="22" t="s">
        <v>226</v>
      </c>
      <c r="C34" s="22" t="s">
        <v>227</v>
      </c>
      <c r="D34" s="22" t="s">
        <v>89</v>
      </c>
      <c r="E34" s="22" t="s">
        <v>90</v>
      </c>
      <c r="F34" s="22" t="s">
        <v>238</v>
      </c>
      <c r="G34" s="22" t="s">
        <v>239</v>
      </c>
      <c r="H34" s="24">
        <v>2279.1</v>
      </c>
      <c r="I34" s="24">
        <v>2279.1</v>
      </c>
      <c r="J34" s="24"/>
      <c r="K34" s="24"/>
      <c r="L34" s="24">
        <v>2279.1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5" t="s">
        <v>71</v>
      </c>
      <c r="B35" s="22" t="s">
        <v>226</v>
      </c>
      <c r="C35" s="22" t="s">
        <v>227</v>
      </c>
      <c r="D35" s="22" t="s">
        <v>91</v>
      </c>
      <c r="E35" s="22" t="s">
        <v>92</v>
      </c>
      <c r="F35" s="22" t="s">
        <v>238</v>
      </c>
      <c r="G35" s="22" t="s">
        <v>239</v>
      </c>
      <c r="H35" s="24">
        <v>8867.04</v>
      </c>
      <c r="I35" s="24">
        <v>8867.04</v>
      </c>
      <c r="J35" s="24"/>
      <c r="K35" s="24"/>
      <c r="L35" s="24">
        <v>8867.04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35" t="s">
        <v>71</v>
      </c>
      <c r="B36" s="22" t="s">
        <v>226</v>
      </c>
      <c r="C36" s="22" t="s">
        <v>227</v>
      </c>
      <c r="D36" s="22" t="s">
        <v>117</v>
      </c>
      <c r="E36" s="22" t="s">
        <v>118</v>
      </c>
      <c r="F36" s="22" t="s">
        <v>238</v>
      </c>
      <c r="G36" s="22" t="s">
        <v>239</v>
      </c>
      <c r="H36" s="24">
        <v>35376</v>
      </c>
      <c r="I36" s="24">
        <v>35376</v>
      </c>
      <c r="J36" s="24"/>
      <c r="K36" s="24"/>
      <c r="L36" s="24">
        <v>35376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35" t="s">
        <v>71</v>
      </c>
      <c r="B37" s="22" t="s">
        <v>240</v>
      </c>
      <c r="C37" s="22" t="s">
        <v>130</v>
      </c>
      <c r="D37" s="22" t="s">
        <v>129</v>
      </c>
      <c r="E37" s="22" t="s">
        <v>130</v>
      </c>
      <c r="F37" s="22" t="s">
        <v>241</v>
      </c>
      <c r="G37" s="22" t="s">
        <v>130</v>
      </c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135" t="s">
        <v>71</v>
      </c>
      <c r="B38" s="22" t="s">
        <v>240</v>
      </c>
      <c r="C38" s="22" t="s">
        <v>130</v>
      </c>
      <c r="D38" s="22" t="s">
        <v>129</v>
      </c>
      <c r="E38" s="22" t="s">
        <v>130</v>
      </c>
      <c r="F38" s="22" t="s">
        <v>241</v>
      </c>
      <c r="G38" s="22" t="s">
        <v>130</v>
      </c>
      <c r="H38" s="24">
        <v>778022.16</v>
      </c>
      <c r="I38" s="24">
        <v>778022.16</v>
      </c>
      <c r="J38" s="24"/>
      <c r="K38" s="24"/>
      <c r="L38" s="24">
        <v>778022.16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135" t="s">
        <v>71</v>
      </c>
      <c r="B39" s="22" t="s">
        <v>242</v>
      </c>
      <c r="C39" s="22" t="s">
        <v>243</v>
      </c>
      <c r="D39" s="22" t="s">
        <v>89</v>
      </c>
      <c r="E39" s="22" t="s">
        <v>90</v>
      </c>
      <c r="F39" s="22" t="s">
        <v>244</v>
      </c>
      <c r="G39" s="22" t="s">
        <v>245</v>
      </c>
      <c r="H39" s="24">
        <v>133570</v>
      </c>
      <c r="I39" s="24">
        <v>133570</v>
      </c>
      <c r="J39" s="24"/>
      <c r="K39" s="24"/>
      <c r="L39" s="24">
        <v>133570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135" t="s">
        <v>71</v>
      </c>
      <c r="B40" s="22" t="s">
        <v>242</v>
      </c>
      <c r="C40" s="22" t="s">
        <v>243</v>
      </c>
      <c r="D40" s="22" t="s">
        <v>91</v>
      </c>
      <c r="E40" s="22" t="s">
        <v>92</v>
      </c>
      <c r="F40" s="22" t="s">
        <v>244</v>
      </c>
      <c r="G40" s="22" t="s">
        <v>245</v>
      </c>
      <c r="H40" s="24">
        <v>10490</v>
      </c>
      <c r="I40" s="24">
        <v>10490</v>
      </c>
      <c r="J40" s="24"/>
      <c r="K40" s="24"/>
      <c r="L40" s="24">
        <v>10490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135" t="s">
        <v>71</v>
      </c>
      <c r="B41" s="22" t="s">
        <v>242</v>
      </c>
      <c r="C41" s="22" t="s">
        <v>243</v>
      </c>
      <c r="D41" s="22" t="s">
        <v>91</v>
      </c>
      <c r="E41" s="22" t="s">
        <v>92</v>
      </c>
      <c r="F41" s="22" t="s">
        <v>246</v>
      </c>
      <c r="G41" s="22" t="s">
        <v>247</v>
      </c>
      <c r="H41" s="24">
        <v>500</v>
      </c>
      <c r="I41" s="24">
        <v>500</v>
      </c>
      <c r="J41" s="24"/>
      <c r="K41" s="24"/>
      <c r="L41" s="24">
        <v>500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135" t="s">
        <v>71</v>
      </c>
      <c r="B42" s="22" t="s">
        <v>242</v>
      </c>
      <c r="C42" s="22" t="s">
        <v>243</v>
      </c>
      <c r="D42" s="22" t="s">
        <v>91</v>
      </c>
      <c r="E42" s="22" t="s">
        <v>92</v>
      </c>
      <c r="F42" s="22" t="s">
        <v>248</v>
      </c>
      <c r="G42" s="22" t="s">
        <v>249</v>
      </c>
      <c r="H42" s="24">
        <v>3600</v>
      </c>
      <c r="I42" s="24">
        <v>3600</v>
      </c>
      <c r="J42" s="24"/>
      <c r="K42" s="24"/>
      <c r="L42" s="24">
        <v>3600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135" t="s">
        <v>71</v>
      </c>
      <c r="B43" s="22" t="s">
        <v>242</v>
      </c>
      <c r="C43" s="22" t="s">
        <v>243</v>
      </c>
      <c r="D43" s="22" t="s">
        <v>91</v>
      </c>
      <c r="E43" s="22" t="s">
        <v>92</v>
      </c>
      <c r="F43" s="22" t="s">
        <v>250</v>
      </c>
      <c r="G43" s="22" t="s">
        <v>251</v>
      </c>
      <c r="H43" s="24">
        <v>35950</v>
      </c>
      <c r="I43" s="24">
        <v>35950</v>
      </c>
      <c r="J43" s="24"/>
      <c r="K43" s="24"/>
      <c r="L43" s="24">
        <v>35950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135" t="s">
        <v>71</v>
      </c>
      <c r="B44" s="22" t="s">
        <v>252</v>
      </c>
      <c r="C44" s="22" t="s">
        <v>253</v>
      </c>
      <c r="D44" s="22" t="s">
        <v>97</v>
      </c>
      <c r="E44" s="22" t="s">
        <v>98</v>
      </c>
      <c r="F44" s="22" t="s">
        <v>244</v>
      </c>
      <c r="G44" s="22" t="s">
        <v>245</v>
      </c>
      <c r="H44" s="24">
        <v>1000</v>
      </c>
      <c r="I44" s="24">
        <v>1000</v>
      </c>
      <c r="J44" s="24"/>
      <c r="K44" s="24"/>
      <c r="L44" s="24">
        <v>1000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135" t="s">
        <v>71</v>
      </c>
      <c r="B45" s="22" t="s">
        <v>252</v>
      </c>
      <c r="C45" s="22" t="s">
        <v>253</v>
      </c>
      <c r="D45" s="22" t="s">
        <v>97</v>
      </c>
      <c r="E45" s="22" t="s">
        <v>98</v>
      </c>
      <c r="F45" s="22" t="s">
        <v>244</v>
      </c>
      <c r="G45" s="22" t="s">
        <v>245</v>
      </c>
      <c r="H45" s="24">
        <v>1800</v>
      </c>
      <c r="I45" s="24">
        <v>1800</v>
      </c>
      <c r="J45" s="24"/>
      <c r="K45" s="24"/>
      <c r="L45" s="24">
        <v>1800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135" t="s">
        <v>71</v>
      </c>
      <c r="B46" s="22" t="s">
        <v>252</v>
      </c>
      <c r="C46" s="22" t="s">
        <v>253</v>
      </c>
      <c r="D46" s="22" t="s">
        <v>97</v>
      </c>
      <c r="E46" s="22" t="s">
        <v>98</v>
      </c>
      <c r="F46" s="22" t="s">
        <v>244</v>
      </c>
      <c r="G46" s="22" t="s">
        <v>245</v>
      </c>
      <c r="H46" s="24">
        <v>49200</v>
      </c>
      <c r="I46" s="24">
        <v>49200</v>
      </c>
      <c r="J46" s="24"/>
      <c r="K46" s="24"/>
      <c r="L46" s="24">
        <v>49200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135" t="s">
        <v>71</v>
      </c>
      <c r="B47" s="22" t="s">
        <v>254</v>
      </c>
      <c r="C47" s="22" t="s">
        <v>255</v>
      </c>
      <c r="D47" s="22" t="s">
        <v>89</v>
      </c>
      <c r="E47" s="22" t="s">
        <v>90</v>
      </c>
      <c r="F47" s="22" t="s">
        <v>256</v>
      </c>
      <c r="G47" s="22" t="s">
        <v>257</v>
      </c>
      <c r="H47" s="24">
        <v>27881.64</v>
      </c>
      <c r="I47" s="24">
        <v>27881.64</v>
      </c>
      <c r="J47" s="24"/>
      <c r="K47" s="24"/>
      <c r="L47" s="24">
        <v>27881.64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135" t="s">
        <v>71</v>
      </c>
      <c r="B48" s="22" t="s">
        <v>254</v>
      </c>
      <c r="C48" s="22" t="s">
        <v>255</v>
      </c>
      <c r="D48" s="22" t="s">
        <v>91</v>
      </c>
      <c r="E48" s="22" t="s">
        <v>92</v>
      </c>
      <c r="F48" s="22" t="s">
        <v>256</v>
      </c>
      <c r="G48" s="22" t="s">
        <v>257</v>
      </c>
      <c r="H48" s="24">
        <v>9244.8</v>
      </c>
      <c r="I48" s="24">
        <v>9244.8</v>
      </c>
      <c r="J48" s="24"/>
      <c r="K48" s="24"/>
      <c r="L48" s="24">
        <v>9244.8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135" t="s">
        <v>71</v>
      </c>
      <c r="B49" s="22" t="s">
        <v>258</v>
      </c>
      <c r="C49" s="22" t="s">
        <v>259</v>
      </c>
      <c r="D49" s="22" t="s">
        <v>89</v>
      </c>
      <c r="E49" s="22" t="s">
        <v>90</v>
      </c>
      <c r="F49" s="22" t="s">
        <v>260</v>
      </c>
      <c r="G49" s="22" t="s">
        <v>259</v>
      </c>
      <c r="H49" s="24">
        <v>37175.52</v>
      </c>
      <c r="I49" s="24">
        <v>37175.52</v>
      </c>
      <c r="J49" s="24"/>
      <c r="K49" s="24"/>
      <c r="L49" s="24">
        <v>37175.52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135" t="s">
        <v>71</v>
      </c>
      <c r="B50" s="22" t="s">
        <v>258</v>
      </c>
      <c r="C50" s="22" t="s">
        <v>259</v>
      </c>
      <c r="D50" s="22" t="s">
        <v>91</v>
      </c>
      <c r="E50" s="22" t="s">
        <v>92</v>
      </c>
      <c r="F50" s="22" t="s">
        <v>260</v>
      </c>
      <c r="G50" s="22" t="s">
        <v>259</v>
      </c>
      <c r="H50" s="24">
        <v>12326.4</v>
      </c>
      <c r="I50" s="24">
        <v>12326.4</v>
      </c>
      <c r="J50" s="24"/>
      <c r="K50" s="24"/>
      <c r="L50" s="24">
        <v>12326.4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135" t="s">
        <v>71</v>
      </c>
      <c r="B51" s="22" t="s">
        <v>261</v>
      </c>
      <c r="C51" s="22" t="s">
        <v>262</v>
      </c>
      <c r="D51" s="22" t="s">
        <v>89</v>
      </c>
      <c r="E51" s="22" t="s">
        <v>90</v>
      </c>
      <c r="F51" s="22" t="s">
        <v>263</v>
      </c>
      <c r="G51" s="22" t="s">
        <v>262</v>
      </c>
      <c r="H51" s="24">
        <v>666</v>
      </c>
      <c r="I51" s="24">
        <v>666</v>
      </c>
      <c r="J51" s="24"/>
      <c r="K51" s="24"/>
      <c r="L51" s="24">
        <v>666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135" t="s">
        <v>71</v>
      </c>
      <c r="B52" s="22" t="s">
        <v>261</v>
      </c>
      <c r="C52" s="22" t="s">
        <v>262</v>
      </c>
      <c r="D52" s="22" t="s">
        <v>91</v>
      </c>
      <c r="E52" s="22" t="s">
        <v>92</v>
      </c>
      <c r="F52" s="22" t="s">
        <v>263</v>
      </c>
      <c r="G52" s="22" t="s">
        <v>262</v>
      </c>
      <c r="H52" s="24">
        <v>252</v>
      </c>
      <c r="I52" s="24">
        <v>252</v>
      </c>
      <c r="J52" s="24"/>
      <c r="K52" s="24"/>
      <c r="L52" s="24">
        <v>252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135" t="s">
        <v>71</v>
      </c>
      <c r="B53" s="22" t="s">
        <v>264</v>
      </c>
      <c r="C53" s="22" t="s">
        <v>265</v>
      </c>
      <c r="D53" s="22" t="s">
        <v>89</v>
      </c>
      <c r="E53" s="22" t="s">
        <v>90</v>
      </c>
      <c r="F53" s="22" t="s">
        <v>266</v>
      </c>
      <c r="G53" s="22" t="s">
        <v>265</v>
      </c>
      <c r="H53" s="24">
        <v>105000</v>
      </c>
      <c r="I53" s="24">
        <v>105000</v>
      </c>
      <c r="J53" s="24"/>
      <c r="K53" s="24"/>
      <c r="L53" s="24">
        <v>105000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135" t="s">
        <v>71</v>
      </c>
      <c r="B54" s="22" t="s">
        <v>267</v>
      </c>
      <c r="C54" s="22" t="s">
        <v>268</v>
      </c>
      <c r="D54" s="22" t="s">
        <v>89</v>
      </c>
      <c r="E54" s="22" t="s">
        <v>90</v>
      </c>
      <c r="F54" s="22" t="s">
        <v>269</v>
      </c>
      <c r="G54" s="22" t="s">
        <v>270</v>
      </c>
      <c r="H54" s="24">
        <v>372600</v>
      </c>
      <c r="I54" s="24">
        <v>372600</v>
      </c>
      <c r="J54" s="24"/>
      <c r="K54" s="24"/>
      <c r="L54" s="24">
        <v>372600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135" t="s">
        <v>71</v>
      </c>
      <c r="B55" s="22" t="s">
        <v>271</v>
      </c>
      <c r="C55" s="22" t="s">
        <v>272</v>
      </c>
      <c r="D55" s="22" t="s">
        <v>97</v>
      </c>
      <c r="E55" s="22" t="s">
        <v>98</v>
      </c>
      <c r="F55" s="22" t="s">
        <v>273</v>
      </c>
      <c r="G55" s="22" t="s">
        <v>274</v>
      </c>
      <c r="H55" s="24">
        <v>187932</v>
      </c>
      <c r="I55" s="24">
        <v>187932</v>
      </c>
      <c r="J55" s="24"/>
      <c r="K55" s="24"/>
      <c r="L55" s="24">
        <v>187932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135" t="s">
        <v>71</v>
      </c>
      <c r="B56" s="22" t="s">
        <v>271</v>
      </c>
      <c r="C56" s="22" t="s">
        <v>272</v>
      </c>
      <c r="D56" s="22" t="s">
        <v>97</v>
      </c>
      <c r="E56" s="22" t="s">
        <v>98</v>
      </c>
      <c r="F56" s="22" t="s">
        <v>275</v>
      </c>
      <c r="G56" s="22" t="s">
        <v>276</v>
      </c>
      <c r="H56" s="24">
        <v>1778823</v>
      </c>
      <c r="I56" s="24">
        <v>1778823</v>
      </c>
      <c r="J56" s="24"/>
      <c r="K56" s="24"/>
      <c r="L56" s="24">
        <v>1778823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135" t="s">
        <v>71</v>
      </c>
      <c r="B57" s="22" t="s">
        <v>277</v>
      </c>
      <c r="C57" s="22" t="s">
        <v>278</v>
      </c>
      <c r="D57" s="22" t="s">
        <v>113</v>
      </c>
      <c r="E57" s="22" t="s">
        <v>114</v>
      </c>
      <c r="F57" s="22" t="s">
        <v>279</v>
      </c>
      <c r="G57" s="22" t="s">
        <v>280</v>
      </c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135" t="s">
        <v>71</v>
      </c>
      <c r="B58" s="22" t="s">
        <v>277</v>
      </c>
      <c r="C58" s="22" t="s">
        <v>278</v>
      </c>
      <c r="D58" s="22" t="s">
        <v>111</v>
      </c>
      <c r="E58" s="22" t="s">
        <v>112</v>
      </c>
      <c r="F58" s="22" t="s">
        <v>279</v>
      </c>
      <c r="G58" s="22" t="s">
        <v>280</v>
      </c>
      <c r="H58" s="24">
        <v>18000</v>
      </c>
      <c r="I58" s="24">
        <v>18000</v>
      </c>
      <c r="J58" s="24"/>
      <c r="K58" s="24"/>
      <c r="L58" s="24">
        <v>18000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135" t="s">
        <v>71</v>
      </c>
      <c r="B59" s="22" t="s">
        <v>281</v>
      </c>
      <c r="C59" s="22" t="s">
        <v>282</v>
      </c>
      <c r="D59" s="22" t="s">
        <v>97</v>
      </c>
      <c r="E59" s="22" t="s">
        <v>98</v>
      </c>
      <c r="F59" s="22" t="s">
        <v>244</v>
      </c>
      <c r="G59" s="22" t="s">
        <v>245</v>
      </c>
      <c r="H59" s="24">
        <v>500</v>
      </c>
      <c r="I59" s="24">
        <v>500</v>
      </c>
      <c r="J59" s="24"/>
      <c r="K59" s="24"/>
      <c r="L59" s="24">
        <v>500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135" t="s">
        <v>71</v>
      </c>
      <c r="B60" s="22" t="s">
        <v>283</v>
      </c>
      <c r="C60" s="22" t="s">
        <v>284</v>
      </c>
      <c r="D60" s="22" t="s">
        <v>105</v>
      </c>
      <c r="E60" s="22" t="s">
        <v>106</v>
      </c>
      <c r="F60" s="22" t="s">
        <v>285</v>
      </c>
      <c r="G60" s="22" t="s">
        <v>286</v>
      </c>
      <c r="H60" s="24">
        <v>72975.64</v>
      </c>
      <c r="I60" s="24">
        <v>72975.64</v>
      </c>
      <c r="J60" s="24"/>
      <c r="K60" s="24"/>
      <c r="L60" s="24">
        <v>72975.64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135" t="s">
        <v>71</v>
      </c>
      <c r="B61" s="22" t="s">
        <v>287</v>
      </c>
      <c r="C61" s="22" t="s">
        <v>288</v>
      </c>
      <c r="D61" s="22" t="s">
        <v>89</v>
      </c>
      <c r="E61" s="22" t="s">
        <v>90</v>
      </c>
      <c r="F61" s="22" t="s">
        <v>285</v>
      </c>
      <c r="G61" s="22" t="s">
        <v>286</v>
      </c>
      <c r="H61" s="24">
        <v>20000</v>
      </c>
      <c r="I61" s="24">
        <v>20000</v>
      </c>
      <c r="J61" s="24"/>
      <c r="K61" s="24"/>
      <c r="L61" s="24">
        <v>20000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37" t="s">
        <v>131</v>
      </c>
      <c r="B62" s="136"/>
      <c r="C62" s="136"/>
      <c r="D62" s="136"/>
      <c r="E62" s="136"/>
      <c r="F62" s="136"/>
      <c r="G62" s="137"/>
      <c r="H62" s="24">
        <v>11830557.3</v>
      </c>
      <c r="I62" s="24">
        <v>11830557.3</v>
      </c>
      <c r="J62" s="24"/>
      <c r="K62" s="24"/>
      <c r="L62" s="24">
        <v>11830557.3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</sheetData>
  <mergeCells count="30">
    <mergeCell ref="A3:W3"/>
    <mergeCell ref="A4:G4"/>
    <mergeCell ref="H5:W5"/>
    <mergeCell ref="I6:M6"/>
    <mergeCell ref="N6:P6"/>
    <mergeCell ref="R6:W6"/>
    <mergeCell ref="A62:G62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26"/>
  <sheetViews>
    <sheetView showZeros="0" topLeftCell="G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289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"单位名称："&amp;"临沧市工业和信息化局"</f>
        <v>单位名称：临沧市工业和信息化局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180</v>
      </c>
    </row>
    <row r="5" ht="18.75" customHeight="1" spans="1:23">
      <c r="A5" s="11" t="s">
        <v>290</v>
      </c>
      <c r="B5" s="12" t="s">
        <v>194</v>
      </c>
      <c r="C5" s="11" t="s">
        <v>195</v>
      </c>
      <c r="D5" s="11" t="s">
        <v>291</v>
      </c>
      <c r="E5" s="12" t="s">
        <v>196</v>
      </c>
      <c r="F5" s="12" t="s">
        <v>197</v>
      </c>
      <c r="G5" s="12" t="s">
        <v>292</v>
      </c>
      <c r="H5" s="12" t="s">
        <v>293</v>
      </c>
      <c r="I5" s="33" t="s">
        <v>56</v>
      </c>
      <c r="J5" s="13" t="s">
        <v>294</v>
      </c>
      <c r="K5" s="14"/>
      <c r="L5" s="14"/>
      <c r="M5" s="15"/>
      <c r="N5" s="13" t="s">
        <v>202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4"/>
      <c r="C6" s="16"/>
      <c r="D6" s="16"/>
      <c r="E6" s="17"/>
      <c r="F6" s="17"/>
      <c r="G6" s="17"/>
      <c r="H6" s="17"/>
      <c r="I6" s="34"/>
      <c r="J6" s="124" t="s">
        <v>59</v>
      </c>
      <c r="K6" s="125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208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4"/>
      <c r="B7" s="34"/>
      <c r="C7" s="34"/>
      <c r="D7" s="34"/>
      <c r="E7" s="34"/>
      <c r="F7" s="34"/>
      <c r="G7" s="34"/>
      <c r="H7" s="34"/>
      <c r="I7" s="34"/>
      <c r="J7" s="126" t="s">
        <v>58</v>
      </c>
      <c r="K7" s="98"/>
      <c r="L7" s="34"/>
      <c r="M7" s="34"/>
      <c r="N7" s="34"/>
      <c r="O7" s="34"/>
      <c r="P7" s="34"/>
      <c r="Q7" s="34"/>
      <c r="R7" s="34"/>
      <c r="S7" s="127"/>
      <c r="T7" s="127"/>
      <c r="U7" s="127"/>
      <c r="V7" s="127"/>
      <c r="W7" s="127"/>
    </row>
    <row r="8" ht="18.75" customHeight="1" spans="1:23">
      <c r="A8" s="18"/>
      <c r="B8" s="35"/>
      <c r="C8" s="18"/>
      <c r="D8" s="18"/>
      <c r="E8" s="19"/>
      <c r="F8" s="19"/>
      <c r="G8" s="19"/>
      <c r="H8" s="19"/>
      <c r="I8" s="35"/>
      <c r="J8" s="48" t="s">
        <v>58</v>
      </c>
      <c r="K8" s="48" t="s">
        <v>295</v>
      </c>
      <c r="L8" s="19"/>
      <c r="M8" s="19"/>
      <c r="N8" s="19"/>
      <c r="O8" s="19"/>
      <c r="P8" s="19"/>
      <c r="Q8" s="19"/>
      <c r="R8" s="19"/>
      <c r="S8" s="19"/>
      <c r="T8" s="19"/>
      <c r="U8" s="35"/>
      <c r="V8" s="19"/>
      <c r="W8" s="19"/>
    </row>
    <row r="9" ht="18.75" customHeight="1" spans="1:23">
      <c r="A9" s="122">
        <v>1</v>
      </c>
      <c r="B9" s="122">
        <v>2</v>
      </c>
      <c r="C9" s="122">
        <v>3</v>
      </c>
      <c r="D9" s="122">
        <v>4</v>
      </c>
      <c r="E9" s="122">
        <v>5</v>
      </c>
      <c r="F9" s="122">
        <v>6</v>
      </c>
      <c r="G9" s="122">
        <v>7</v>
      </c>
      <c r="H9" s="122">
        <v>8</v>
      </c>
      <c r="I9" s="122">
        <v>9</v>
      </c>
      <c r="J9" s="122">
        <v>10</v>
      </c>
      <c r="K9" s="122">
        <v>11</v>
      </c>
      <c r="L9" s="122">
        <v>12</v>
      </c>
      <c r="M9" s="122">
        <v>13</v>
      </c>
      <c r="N9" s="122">
        <v>14</v>
      </c>
      <c r="O9" s="122">
        <v>15</v>
      </c>
      <c r="P9" s="122">
        <v>16</v>
      </c>
      <c r="Q9" s="122">
        <v>17</v>
      </c>
      <c r="R9" s="122">
        <v>18</v>
      </c>
      <c r="S9" s="122">
        <v>19</v>
      </c>
      <c r="T9" s="122">
        <v>20</v>
      </c>
      <c r="U9" s="122">
        <v>21</v>
      </c>
      <c r="V9" s="122">
        <v>22</v>
      </c>
      <c r="W9" s="122">
        <v>23</v>
      </c>
    </row>
    <row r="10" ht="18.75" customHeight="1" spans="1:23">
      <c r="A10" s="22"/>
      <c r="B10" s="22"/>
      <c r="C10" s="22" t="s">
        <v>296</v>
      </c>
      <c r="D10" s="22"/>
      <c r="E10" s="22"/>
      <c r="F10" s="22"/>
      <c r="G10" s="22"/>
      <c r="H10" s="22"/>
      <c r="I10" s="24">
        <v>1000000</v>
      </c>
      <c r="J10" s="24">
        <v>1000000</v>
      </c>
      <c r="K10" s="24">
        <v>1000000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3" t="s">
        <v>297</v>
      </c>
      <c r="B11" s="123" t="s">
        <v>298</v>
      </c>
      <c r="C11" s="22" t="s">
        <v>296</v>
      </c>
      <c r="D11" s="123" t="s">
        <v>71</v>
      </c>
      <c r="E11" s="123" t="s">
        <v>89</v>
      </c>
      <c r="F11" s="123" t="s">
        <v>90</v>
      </c>
      <c r="G11" s="123" t="s">
        <v>244</v>
      </c>
      <c r="H11" s="123" t="s">
        <v>245</v>
      </c>
      <c r="I11" s="24">
        <v>245270</v>
      </c>
      <c r="J11" s="24">
        <v>245270</v>
      </c>
      <c r="K11" s="24">
        <v>245270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23" t="s">
        <v>297</v>
      </c>
      <c r="B12" s="123" t="s">
        <v>298</v>
      </c>
      <c r="C12" s="22" t="s">
        <v>296</v>
      </c>
      <c r="D12" s="123" t="s">
        <v>71</v>
      </c>
      <c r="E12" s="123" t="s">
        <v>89</v>
      </c>
      <c r="F12" s="123" t="s">
        <v>90</v>
      </c>
      <c r="G12" s="123" t="s">
        <v>299</v>
      </c>
      <c r="H12" s="123" t="s">
        <v>300</v>
      </c>
      <c r="I12" s="24">
        <v>30000</v>
      </c>
      <c r="J12" s="24">
        <v>30000</v>
      </c>
      <c r="K12" s="24">
        <v>30000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3" t="s">
        <v>297</v>
      </c>
      <c r="B13" s="123" t="s">
        <v>298</v>
      </c>
      <c r="C13" s="22" t="s">
        <v>296</v>
      </c>
      <c r="D13" s="123" t="s">
        <v>71</v>
      </c>
      <c r="E13" s="123" t="s">
        <v>89</v>
      </c>
      <c r="F13" s="123" t="s">
        <v>90</v>
      </c>
      <c r="G13" s="123" t="s">
        <v>246</v>
      </c>
      <c r="H13" s="123" t="s">
        <v>247</v>
      </c>
      <c r="I13" s="24">
        <v>3000</v>
      </c>
      <c r="J13" s="24">
        <v>3000</v>
      </c>
      <c r="K13" s="24">
        <v>3000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3" t="s">
        <v>297</v>
      </c>
      <c r="B14" s="123" t="s">
        <v>298</v>
      </c>
      <c r="C14" s="22" t="s">
        <v>296</v>
      </c>
      <c r="D14" s="123" t="s">
        <v>71</v>
      </c>
      <c r="E14" s="123" t="s">
        <v>89</v>
      </c>
      <c r="F14" s="123" t="s">
        <v>90</v>
      </c>
      <c r="G14" s="123" t="s">
        <v>248</v>
      </c>
      <c r="H14" s="123" t="s">
        <v>249</v>
      </c>
      <c r="I14" s="24">
        <v>26400</v>
      </c>
      <c r="J14" s="24">
        <v>26400</v>
      </c>
      <c r="K14" s="24">
        <v>26400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3" t="s">
        <v>297</v>
      </c>
      <c r="B15" s="123" t="s">
        <v>298</v>
      </c>
      <c r="C15" s="22" t="s">
        <v>296</v>
      </c>
      <c r="D15" s="123" t="s">
        <v>71</v>
      </c>
      <c r="E15" s="123" t="s">
        <v>89</v>
      </c>
      <c r="F15" s="123" t="s">
        <v>90</v>
      </c>
      <c r="G15" s="123" t="s">
        <v>301</v>
      </c>
      <c r="H15" s="123" t="s">
        <v>302</v>
      </c>
      <c r="I15" s="24">
        <v>70000</v>
      </c>
      <c r="J15" s="24">
        <v>70000</v>
      </c>
      <c r="K15" s="24">
        <v>70000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3" t="s">
        <v>297</v>
      </c>
      <c r="B16" s="123" t="s">
        <v>298</v>
      </c>
      <c r="C16" s="22" t="s">
        <v>296</v>
      </c>
      <c r="D16" s="123" t="s">
        <v>71</v>
      </c>
      <c r="E16" s="123" t="s">
        <v>89</v>
      </c>
      <c r="F16" s="123" t="s">
        <v>90</v>
      </c>
      <c r="G16" s="123" t="s">
        <v>303</v>
      </c>
      <c r="H16" s="123" t="s">
        <v>304</v>
      </c>
      <c r="I16" s="24">
        <v>48000</v>
      </c>
      <c r="J16" s="24">
        <v>48000</v>
      </c>
      <c r="K16" s="24">
        <v>48000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3" t="s">
        <v>297</v>
      </c>
      <c r="B17" s="123" t="s">
        <v>298</v>
      </c>
      <c r="C17" s="22" t="s">
        <v>296</v>
      </c>
      <c r="D17" s="123" t="s">
        <v>71</v>
      </c>
      <c r="E17" s="123" t="s">
        <v>89</v>
      </c>
      <c r="F17" s="123" t="s">
        <v>90</v>
      </c>
      <c r="G17" s="123" t="s">
        <v>305</v>
      </c>
      <c r="H17" s="123" t="s">
        <v>306</v>
      </c>
      <c r="I17" s="24">
        <v>330000</v>
      </c>
      <c r="J17" s="24">
        <v>330000</v>
      </c>
      <c r="K17" s="24">
        <v>330000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3" t="s">
        <v>297</v>
      </c>
      <c r="B18" s="123" t="s">
        <v>298</v>
      </c>
      <c r="C18" s="22" t="s">
        <v>296</v>
      </c>
      <c r="D18" s="123" t="s">
        <v>71</v>
      </c>
      <c r="E18" s="123" t="s">
        <v>89</v>
      </c>
      <c r="F18" s="123" t="s">
        <v>90</v>
      </c>
      <c r="G18" s="123" t="s">
        <v>307</v>
      </c>
      <c r="H18" s="123" t="s">
        <v>308</v>
      </c>
      <c r="I18" s="24">
        <v>14000</v>
      </c>
      <c r="J18" s="24">
        <v>14000</v>
      </c>
      <c r="K18" s="24">
        <v>14000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3" t="s">
        <v>297</v>
      </c>
      <c r="B19" s="123" t="s">
        <v>298</v>
      </c>
      <c r="C19" s="22" t="s">
        <v>296</v>
      </c>
      <c r="D19" s="123" t="s">
        <v>71</v>
      </c>
      <c r="E19" s="123" t="s">
        <v>89</v>
      </c>
      <c r="F19" s="123" t="s">
        <v>90</v>
      </c>
      <c r="G19" s="123" t="s">
        <v>309</v>
      </c>
      <c r="H19" s="123" t="s">
        <v>310</v>
      </c>
      <c r="I19" s="24">
        <v>30000</v>
      </c>
      <c r="J19" s="24">
        <v>30000</v>
      </c>
      <c r="K19" s="24">
        <v>30000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3" t="s">
        <v>297</v>
      </c>
      <c r="B20" s="123" t="s">
        <v>298</v>
      </c>
      <c r="C20" s="22" t="s">
        <v>296</v>
      </c>
      <c r="D20" s="123" t="s">
        <v>71</v>
      </c>
      <c r="E20" s="123" t="s">
        <v>89</v>
      </c>
      <c r="F20" s="123" t="s">
        <v>90</v>
      </c>
      <c r="G20" s="123" t="s">
        <v>311</v>
      </c>
      <c r="H20" s="123" t="s">
        <v>185</v>
      </c>
      <c r="I20" s="24">
        <v>30000</v>
      </c>
      <c r="J20" s="24">
        <v>30000</v>
      </c>
      <c r="K20" s="24">
        <v>30000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3" t="s">
        <v>297</v>
      </c>
      <c r="B21" s="123" t="s">
        <v>298</v>
      </c>
      <c r="C21" s="22" t="s">
        <v>296</v>
      </c>
      <c r="D21" s="123" t="s">
        <v>71</v>
      </c>
      <c r="E21" s="123" t="s">
        <v>89</v>
      </c>
      <c r="F21" s="123" t="s">
        <v>90</v>
      </c>
      <c r="G21" s="123" t="s">
        <v>250</v>
      </c>
      <c r="H21" s="123" t="s">
        <v>251</v>
      </c>
      <c r="I21" s="24">
        <v>50330</v>
      </c>
      <c r="J21" s="24">
        <v>50330</v>
      </c>
      <c r="K21" s="24">
        <v>50330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3" t="s">
        <v>297</v>
      </c>
      <c r="B22" s="123" t="s">
        <v>298</v>
      </c>
      <c r="C22" s="22" t="s">
        <v>296</v>
      </c>
      <c r="D22" s="123" t="s">
        <v>71</v>
      </c>
      <c r="E22" s="123" t="s">
        <v>89</v>
      </c>
      <c r="F22" s="123" t="s">
        <v>90</v>
      </c>
      <c r="G22" s="123" t="s">
        <v>312</v>
      </c>
      <c r="H22" s="123" t="s">
        <v>313</v>
      </c>
      <c r="I22" s="24">
        <v>33000</v>
      </c>
      <c r="J22" s="24">
        <v>33000</v>
      </c>
      <c r="K22" s="24">
        <v>33000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3" t="s">
        <v>297</v>
      </c>
      <c r="B23" s="123" t="s">
        <v>298</v>
      </c>
      <c r="C23" s="22" t="s">
        <v>296</v>
      </c>
      <c r="D23" s="123" t="s">
        <v>71</v>
      </c>
      <c r="E23" s="123" t="s">
        <v>89</v>
      </c>
      <c r="F23" s="123" t="s">
        <v>90</v>
      </c>
      <c r="G23" s="123" t="s">
        <v>314</v>
      </c>
      <c r="H23" s="123" t="s">
        <v>315</v>
      </c>
      <c r="I23" s="24">
        <v>90000</v>
      </c>
      <c r="J23" s="24">
        <v>90000</v>
      </c>
      <c r="K23" s="24">
        <v>90000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26"/>
      <c r="B24" s="26"/>
      <c r="C24" s="22" t="s">
        <v>316</v>
      </c>
      <c r="D24" s="26"/>
      <c r="E24" s="26"/>
      <c r="F24" s="26"/>
      <c r="G24" s="26"/>
      <c r="H24" s="26"/>
      <c r="I24" s="24">
        <v>200000</v>
      </c>
      <c r="J24" s="24">
        <v>200000</v>
      </c>
      <c r="K24" s="24">
        <v>200000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23" t="s">
        <v>297</v>
      </c>
      <c r="B25" s="123" t="s">
        <v>317</v>
      </c>
      <c r="C25" s="22" t="s">
        <v>316</v>
      </c>
      <c r="D25" s="123" t="s">
        <v>71</v>
      </c>
      <c r="E25" s="123" t="s">
        <v>123</v>
      </c>
      <c r="F25" s="123" t="s">
        <v>124</v>
      </c>
      <c r="G25" s="123" t="s">
        <v>256</v>
      </c>
      <c r="H25" s="123" t="s">
        <v>257</v>
      </c>
      <c r="I25" s="24">
        <v>200000</v>
      </c>
      <c r="J25" s="24">
        <v>200000</v>
      </c>
      <c r="K25" s="24">
        <v>200000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37" t="s">
        <v>131</v>
      </c>
      <c r="B26" s="38"/>
      <c r="C26" s="38"/>
      <c r="D26" s="38"/>
      <c r="E26" s="38"/>
      <c r="F26" s="38"/>
      <c r="G26" s="38"/>
      <c r="H26" s="39"/>
      <c r="I26" s="24">
        <v>1200000</v>
      </c>
      <c r="J26" s="24">
        <v>1200000</v>
      </c>
      <c r="K26" s="24">
        <v>1200000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</sheetData>
  <mergeCells count="28">
    <mergeCell ref="A3:W3"/>
    <mergeCell ref="A4:H4"/>
    <mergeCell ref="J5:M5"/>
    <mergeCell ref="N5:P5"/>
    <mergeCell ref="R5:W5"/>
    <mergeCell ref="A26:H2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2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90" t="s">
        <v>318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"单位名称："&amp;"临沧市工业和信息化局"</f>
        <v>单位名称：临沧市工业和信息化局</v>
      </c>
      <c r="B4" s="4"/>
      <c r="C4" s="4"/>
      <c r="D4" s="4"/>
      <c r="E4" s="4"/>
      <c r="F4" s="54"/>
      <c r="G4" s="4"/>
      <c r="H4" s="54"/>
    </row>
    <row r="5" ht="18.75" customHeight="1" spans="1:10">
      <c r="A5" s="48" t="s">
        <v>319</v>
      </c>
      <c r="B5" s="48" t="s">
        <v>320</v>
      </c>
      <c r="C5" s="48" t="s">
        <v>321</v>
      </c>
      <c r="D5" s="48" t="s">
        <v>322</v>
      </c>
      <c r="E5" s="48" t="s">
        <v>323</v>
      </c>
      <c r="F5" s="55" t="s">
        <v>324</v>
      </c>
      <c r="G5" s="48" t="s">
        <v>325</v>
      </c>
      <c r="H5" s="55" t="s">
        <v>326</v>
      </c>
      <c r="I5" s="55" t="s">
        <v>327</v>
      </c>
      <c r="J5" s="48" t="s">
        <v>328</v>
      </c>
    </row>
    <row r="6" ht="18.75" customHeight="1" spans="1:10">
      <c r="A6" s="121">
        <v>1</v>
      </c>
      <c r="B6" s="121">
        <v>2</v>
      </c>
      <c r="C6" s="121">
        <v>3</v>
      </c>
      <c r="D6" s="121">
        <v>4</v>
      </c>
      <c r="E6" s="121">
        <v>5</v>
      </c>
      <c r="F6" s="121">
        <v>6</v>
      </c>
      <c r="G6" s="121">
        <v>7</v>
      </c>
      <c r="H6" s="121">
        <v>8</v>
      </c>
      <c r="I6" s="121">
        <v>9</v>
      </c>
      <c r="J6" s="121">
        <v>10</v>
      </c>
    </row>
    <row r="7" ht="18.75" customHeight="1" spans="1:10">
      <c r="A7" s="36" t="s">
        <v>71</v>
      </c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67" t="s">
        <v>71</v>
      </c>
      <c r="B8" s="22"/>
      <c r="C8" s="22"/>
      <c r="D8" s="22"/>
      <c r="E8" s="36"/>
      <c r="F8" s="22"/>
      <c r="G8" s="36"/>
      <c r="H8" s="22"/>
      <c r="I8" s="22"/>
      <c r="J8" s="36"/>
    </row>
    <row r="9" ht="18.75" customHeight="1" spans="1:10">
      <c r="A9" s="218" t="s">
        <v>296</v>
      </c>
      <c r="B9" s="22" t="s">
        <v>329</v>
      </c>
      <c r="C9" s="22" t="s">
        <v>330</v>
      </c>
      <c r="D9" s="22" t="s">
        <v>331</v>
      </c>
      <c r="E9" s="36" t="s">
        <v>332</v>
      </c>
      <c r="F9" s="22" t="s">
        <v>333</v>
      </c>
      <c r="G9" s="36" t="s">
        <v>334</v>
      </c>
      <c r="H9" s="22" t="s">
        <v>335</v>
      </c>
      <c r="I9" s="22" t="s">
        <v>336</v>
      </c>
      <c r="J9" s="36" t="s">
        <v>337</v>
      </c>
    </row>
    <row r="10" ht="18.75" customHeight="1" spans="1:10">
      <c r="A10" s="218" t="s">
        <v>296</v>
      </c>
      <c r="B10" s="22" t="s">
        <v>329</v>
      </c>
      <c r="C10" s="22" t="s">
        <v>330</v>
      </c>
      <c r="D10" s="22" t="s">
        <v>331</v>
      </c>
      <c r="E10" s="36" t="s">
        <v>338</v>
      </c>
      <c r="F10" s="22" t="s">
        <v>333</v>
      </c>
      <c r="G10" s="36" t="s">
        <v>339</v>
      </c>
      <c r="H10" s="22" t="s">
        <v>340</v>
      </c>
      <c r="I10" s="22" t="s">
        <v>336</v>
      </c>
      <c r="J10" s="36" t="s">
        <v>341</v>
      </c>
    </row>
    <row r="11" ht="18.75" customHeight="1" spans="1:10">
      <c r="A11" s="218" t="s">
        <v>296</v>
      </c>
      <c r="B11" s="22" t="s">
        <v>329</v>
      </c>
      <c r="C11" s="22" t="s">
        <v>330</v>
      </c>
      <c r="D11" s="22" t="s">
        <v>331</v>
      </c>
      <c r="E11" s="36" t="s">
        <v>342</v>
      </c>
      <c r="F11" s="22" t="s">
        <v>333</v>
      </c>
      <c r="G11" s="36" t="s">
        <v>343</v>
      </c>
      <c r="H11" s="22" t="s">
        <v>340</v>
      </c>
      <c r="I11" s="22" t="s">
        <v>336</v>
      </c>
      <c r="J11" s="36" t="s">
        <v>344</v>
      </c>
    </row>
    <row r="12" ht="18.75" customHeight="1" spans="1:10">
      <c r="A12" s="218" t="s">
        <v>296</v>
      </c>
      <c r="B12" s="22" t="s">
        <v>329</v>
      </c>
      <c r="C12" s="22" t="s">
        <v>330</v>
      </c>
      <c r="D12" s="22" t="s">
        <v>331</v>
      </c>
      <c r="E12" s="36" t="s">
        <v>345</v>
      </c>
      <c r="F12" s="22" t="s">
        <v>333</v>
      </c>
      <c r="G12" s="36" t="s">
        <v>346</v>
      </c>
      <c r="H12" s="22" t="s">
        <v>335</v>
      </c>
      <c r="I12" s="22" t="s">
        <v>336</v>
      </c>
      <c r="J12" s="36" t="s">
        <v>347</v>
      </c>
    </row>
    <row r="13" ht="18.75" customHeight="1" spans="1:10">
      <c r="A13" s="218" t="s">
        <v>296</v>
      </c>
      <c r="B13" s="22" t="s">
        <v>329</v>
      </c>
      <c r="C13" s="22" t="s">
        <v>330</v>
      </c>
      <c r="D13" s="22" t="s">
        <v>348</v>
      </c>
      <c r="E13" s="36" t="s">
        <v>349</v>
      </c>
      <c r="F13" s="22" t="s">
        <v>350</v>
      </c>
      <c r="G13" s="36" t="s">
        <v>351</v>
      </c>
      <c r="H13" s="22" t="s">
        <v>352</v>
      </c>
      <c r="I13" s="22" t="s">
        <v>336</v>
      </c>
      <c r="J13" s="36" t="s">
        <v>353</v>
      </c>
    </row>
    <row r="14" ht="18.75" customHeight="1" spans="1:10">
      <c r="A14" s="218" t="s">
        <v>296</v>
      </c>
      <c r="B14" s="22" t="s">
        <v>329</v>
      </c>
      <c r="C14" s="22" t="s">
        <v>354</v>
      </c>
      <c r="D14" s="22" t="s">
        <v>355</v>
      </c>
      <c r="E14" s="36" t="s">
        <v>356</v>
      </c>
      <c r="F14" s="22" t="s">
        <v>333</v>
      </c>
      <c r="G14" s="36" t="s">
        <v>357</v>
      </c>
      <c r="H14" s="22" t="s">
        <v>352</v>
      </c>
      <c r="I14" s="22" t="s">
        <v>336</v>
      </c>
      <c r="J14" s="36" t="s">
        <v>358</v>
      </c>
    </row>
    <row r="15" ht="18.75" customHeight="1" spans="1:10">
      <c r="A15" s="218" t="s">
        <v>296</v>
      </c>
      <c r="B15" s="22" t="s">
        <v>329</v>
      </c>
      <c r="C15" s="22" t="s">
        <v>354</v>
      </c>
      <c r="D15" s="22" t="s">
        <v>355</v>
      </c>
      <c r="E15" s="36" t="s">
        <v>359</v>
      </c>
      <c r="F15" s="22" t="s">
        <v>333</v>
      </c>
      <c r="G15" s="36" t="s">
        <v>360</v>
      </c>
      <c r="H15" s="22" t="s">
        <v>352</v>
      </c>
      <c r="I15" s="22" t="s">
        <v>361</v>
      </c>
      <c r="J15" s="36" t="s">
        <v>362</v>
      </c>
    </row>
    <row r="16" ht="18.75" customHeight="1" spans="1:10">
      <c r="A16" s="218" t="s">
        <v>296</v>
      </c>
      <c r="B16" s="22" t="s">
        <v>329</v>
      </c>
      <c r="C16" s="22" t="s">
        <v>354</v>
      </c>
      <c r="D16" s="22" t="s">
        <v>355</v>
      </c>
      <c r="E16" s="36" t="s">
        <v>363</v>
      </c>
      <c r="F16" s="22" t="s">
        <v>333</v>
      </c>
      <c r="G16" s="36" t="s">
        <v>357</v>
      </c>
      <c r="H16" s="22" t="s">
        <v>352</v>
      </c>
      <c r="I16" s="22" t="s">
        <v>361</v>
      </c>
      <c r="J16" s="36" t="s">
        <v>364</v>
      </c>
    </row>
    <row r="17" ht="18.75" customHeight="1" spans="1:10">
      <c r="A17" s="218" t="s">
        <v>296</v>
      </c>
      <c r="B17" s="22" t="s">
        <v>329</v>
      </c>
      <c r="C17" s="22" t="s">
        <v>354</v>
      </c>
      <c r="D17" s="22" t="s">
        <v>355</v>
      </c>
      <c r="E17" s="36" t="s">
        <v>365</v>
      </c>
      <c r="F17" s="22" t="s">
        <v>333</v>
      </c>
      <c r="G17" s="36" t="s">
        <v>366</v>
      </c>
      <c r="H17" s="22" t="s">
        <v>352</v>
      </c>
      <c r="I17" s="22" t="s">
        <v>361</v>
      </c>
      <c r="J17" s="36" t="s">
        <v>367</v>
      </c>
    </row>
    <row r="18" ht="18.75" customHeight="1" spans="1:10">
      <c r="A18" s="218" t="s">
        <v>296</v>
      </c>
      <c r="B18" s="22" t="s">
        <v>329</v>
      </c>
      <c r="C18" s="22" t="s">
        <v>354</v>
      </c>
      <c r="D18" s="22" t="s">
        <v>355</v>
      </c>
      <c r="E18" s="36" t="s">
        <v>368</v>
      </c>
      <c r="F18" s="22" t="s">
        <v>333</v>
      </c>
      <c r="G18" s="36" t="s">
        <v>366</v>
      </c>
      <c r="H18" s="22" t="s">
        <v>352</v>
      </c>
      <c r="I18" s="22" t="s">
        <v>361</v>
      </c>
      <c r="J18" s="36" t="s">
        <v>369</v>
      </c>
    </row>
    <row r="19" ht="18.75" customHeight="1" spans="1:10">
      <c r="A19" s="218" t="s">
        <v>296</v>
      </c>
      <c r="B19" s="22" t="s">
        <v>329</v>
      </c>
      <c r="C19" s="22" t="s">
        <v>370</v>
      </c>
      <c r="D19" s="22" t="s">
        <v>371</v>
      </c>
      <c r="E19" s="36" t="s">
        <v>372</v>
      </c>
      <c r="F19" s="22" t="s">
        <v>333</v>
      </c>
      <c r="G19" s="36" t="s">
        <v>373</v>
      </c>
      <c r="H19" s="22" t="s">
        <v>352</v>
      </c>
      <c r="I19" s="22" t="s">
        <v>361</v>
      </c>
      <c r="J19" s="36" t="s">
        <v>374</v>
      </c>
    </row>
    <row r="20" ht="18.75" customHeight="1" spans="1:10">
      <c r="A20" s="218" t="s">
        <v>296</v>
      </c>
      <c r="B20" s="22" t="s">
        <v>329</v>
      </c>
      <c r="C20" s="22" t="s">
        <v>370</v>
      </c>
      <c r="D20" s="22" t="s">
        <v>371</v>
      </c>
      <c r="E20" s="36" t="s">
        <v>375</v>
      </c>
      <c r="F20" s="22" t="s">
        <v>333</v>
      </c>
      <c r="G20" s="36" t="s">
        <v>373</v>
      </c>
      <c r="H20" s="22" t="s">
        <v>352</v>
      </c>
      <c r="I20" s="22" t="s">
        <v>361</v>
      </c>
      <c r="J20" s="36" t="s">
        <v>376</v>
      </c>
    </row>
    <row r="21" ht="18.75" customHeight="1" spans="1:10">
      <c r="A21" s="218" t="s">
        <v>316</v>
      </c>
      <c r="B21" s="22" t="s">
        <v>377</v>
      </c>
      <c r="C21" s="22" t="s">
        <v>330</v>
      </c>
      <c r="D21" s="22" t="s">
        <v>331</v>
      </c>
      <c r="E21" s="36" t="s">
        <v>378</v>
      </c>
      <c r="F21" s="22" t="s">
        <v>350</v>
      </c>
      <c r="G21" s="36" t="s">
        <v>379</v>
      </c>
      <c r="H21" s="22" t="s">
        <v>380</v>
      </c>
      <c r="I21" s="22" t="s">
        <v>336</v>
      </c>
      <c r="J21" s="36" t="s">
        <v>381</v>
      </c>
    </row>
    <row r="22" ht="18.75" customHeight="1" spans="1:10">
      <c r="A22" s="218" t="s">
        <v>316</v>
      </c>
      <c r="B22" s="22" t="s">
        <v>377</v>
      </c>
      <c r="C22" s="22" t="s">
        <v>330</v>
      </c>
      <c r="D22" s="22" t="s">
        <v>331</v>
      </c>
      <c r="E22" s="36" t="s">
        <v>382</v>
      </c>
      <c r="F22" s="22" t="s">
        <v>333</v>
      </c>
      <c r="G22" s="36" t="s">
        <v>383</v>
      </c>
      <c r="H22" s="22" t="s">
        <v>384</v>
      </c>
      <c r="I22" s="22" t="s">
        <v>336</v>
      </c>
      <c r="J22" s="36" t="s">
        <v>385</v>
      </c>
    </row>
    <row r="23" ht="18.75" customHeight="1" spans="1:10">
      <c r="A23" s="218" t="s">
        <v>316</v>
      </c>
      <c r="B23" s="22" t="s">
        <v>377</v>
      </c>
      <c r="C23" s="22" t="s">
        <v>330</v>
      </c>
      <c r="D23" s="22" t="s">
        <v>348</v>
      </c>
      <c r="E23" s="36" t="s">
        <v>386</v>
      </c>
      <c r="F23" s="22" t="s">
        <v>333</v>
      </c>
      <c r="G23" s="36" t="s">
        <v>387</v>
      </c>
      <c r="H23" s="22" t="s">
        <v>352</v>
      </c>
      <c r="I23" s="22" t="s">
        <v>336</v>
      </c>
      <c r="J23" s="36" t="s">
        <v>388</v>
      </c>
    </row>
    <row r="24" ht="18.75" customHeight="1" spans="1:10">
      <c r="A24" s="218" t="s">
        <v>316</v>
      </c>
      <c r="B24" s="22" t="s">
        <v>377</v>
      </c>
      <c r="C24" s="22" t="s">
        <v>330</v>
      </c>
      <c r="D24" s="22" t="s">
        <v>348</v>
      </c>
      <c r="E24" s="36" t="s">
        <v>389</v>
      </c>
      <c r="F24" s="22" t="s">
        <v>333</v>
      </c>
      <c r="G24" s="36" t="s">
        <v>390</v>
      </c>
      <c r="H24" s="22" t="s">
        <v>352</v>
      </c>
      <c r="I24" s="22" t="s">
        <v>336</v>
      </c>
      <c r="J24" s="36" t="s">
        <v>391</v>
      </c>
    </row>
    <row r="25" ht="18.75" customHeight="1" spans="1:10">
      <c r="A25" s="218" t="s">
        <v>316</v>
      </c>
      <c r="B25" s="22" t="s">
        <v>377</v>
      </c>
      <c r="C25" s="22" t="s">
        <v>330</v>
      </c>
      <c r="D25" s="22" t="s">
        <v>392</v>
      </c>
      <c r="E25" s="36" t="s">
        <v>393</v>
      </c>
      <c r="F25" s="22" t="s">
        <v>333</v>
      </c>
      <c r="G25" s="36" t="s">
        <v>176</v>
      </c>
      <c r="H25" s="22" t="s">
        <v>394</v>
      </c>
      <c r="I25" s="22" t="s">
        <v>336</v>
      </c>
      <c r="J25" s="36" t="s">
        <v>395</v>
      </c>
    </row>
    <row r="26" ht="18.75" customHeight="1" spans="1:10">
      <c r="A26" s="218" t="s">
        <v>316</v>
      </c>
      <c r="B26" s="22" t="s">
        <v>377</v>
      </c>
      <c r="C26" s="22" t="s">
        <v>330</v>
      </c>
      <c r="D26" s="22" t="s">
        <v>396</v>
      </c>
      <c r="E26" s="36" t="s">
        <v>397</v>
      </c>
      <c r="F26" s="22" t="s">
        <v>333</v>
      </c>
      <c r="G26" s="36" t="s">
        <v>383</v>
      </c>
      <c r="H26" s="22" t="s">
        <v>398</v>
      </c>
      <c r="I26" s="22" t="s">
        <v>336</v>
      </c>
      <c r="J26" s="36" t="s">
        <v>399</v>
      </c>
    </row>
    <row r="27" ht="18.75" customHeight="1" spans="1:10">
      <c r="A27" s="218" t="s">
        <v>316</v>
      </c>
      <c r="B27" s="22" t="s">
        <v>377</v>
      </c>
      <c r="C27" s="22" t="s">
        <v>354</v>
      </c>
      <c r="D27" s="22" t="s">
        <v>400</v>
      </c>
      <c r="E27" s="36" t="s">
        <v>401</v>
      </c>
      <c r="F27" s="22" t="s">
        <v>333</v>
      </c>
      <c r="G27" s="36" t="s">
        <v>387</v>
      </c>
      <c r="H27" s="22" t="s">
        <v>352</v>
      </c>
      <c r="I27" s="22" t="s">
        <v>336</v>
      </c>
      <c r="J27" s="36" t="s">
        <v>401</v>
      </c>
    </row>
    <row r="28" ht="18.75" customHeight="1" spans="1:10">
      <c r="A28" s="218" t="s">
        <v>316</v>
      </c>
      <c r="B28" s="22" t="s">
        <v>377</v>
      </c>
      <c r="C28" s="22" t="s">
        <v>370</v>
      </c>
      <c r="D28" s="22" t="s">
        <v>371</v>
      </c>
      <c r="E28" s="36" t="s">
        <v>402</v>
      </c>
      <c r="F28" s="22" t="s">
        <v>333</v>
      </c>
      <c r="G28" s="36" t="s">
        <v>390</v>
      </c>
      <c r="H28" s="22" t="s">
        <v>352</v>
      </c>
      <c r="I28" s="22" t="s">
        <v>336</v>
      </c>
      <c r="J28" s="36" t="s">
        <v>403</v>
      </c>
    </row>
  </sheetData>
  <mergeCells count="6">
    <mergeCell ref="A3:J3"/>
    <mergeCell ref="A4:H4"/>
    <mergeCell ref="A9:A20"/>
    <mergeCell ref="A21:A28"/>
    <mergeCell ref="B9:B20"/>
    <mergeCell ref="B21:B2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2025-02-27T00:46:00Z</dcterms:created>
  <dcterms:modified xsi:type="dcterms:W3CDTF">2025-03-06T01:41:23Z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